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60" windowHeight="4875" tabRatio="512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<sst xmlns="http://schemas.openxmlformats.org/spreadsheetml/2006/main" count="231" uniqueCount="45">
  <si>
    <t xml:space="preserve"> </t>
  </si>
  <si>
    <t>Total</t>
  </si>
  <si>
    <t>N</t>
  </si>
  <si>
    <t>All_Neg_Pre All_Neg_Post All_Pos_Pre All_Pos_Post  * Boy</t>
  </si>
  <si>
    <t>All_Pos_Pre</t>
  </si>
  <si>
    <t>All_Pos_Post</t>
  </si>
  <si>
    <t>Mean</t>
  </si>
  <si>
    <t>Std. Deviation</t>
  </si>
  <si>
    <t>All_Neg_Pre All_Neg_Post All_Pos_Pre All_Pos_Post  * Age</t>
  </si>
  <si>
    <t>Age</t>
  </si>
  <si>
    <t>.</t>
  </si>
  <si>
    <t>All_Neg_Pre All_Neg_Post All_Pos_Pre All_Pos_Post  * Grade</t>
  </si>
  <si>
    <t>Grade</t>
  </si>
  <si>
    <t>All_Neg_Pre All_Neg_Post All_Pos_Pre All_Pos_Post  * Clubhouse</t>
  </si>
  <si>
    <t>Clubhouse</t>
  </si>
  <si>
    <t>No</t>
  </si>
  <si>
    <t>All_Neg_Pre All_Neg_Post All_Pos_Pre All_Pos_Post  * I have disabled members of my family</t>
  </si>
  <si>
    <t>I have disabled members of my family</t>
  </si>
  <si>
    <t>Yes</t>
  </si>
  <si>
    <t>All_Neg_Pre All_Neg_Post All_Pos_Pre All_Pos_Post  * I have disabled friends</t>
  </si>
  <si>
    <t>I have disabled friends</t>
  </si>
  <si>
    <t>All_Neg_Pre All_Neg_Post All_Pos_Pre All_Pos_Post  * I play a lot of computer and video games.</t>
  </si>
  <si>
    <t>I play a lot of computer and video games.</t>
  </si>
  <si>
    <t>All_Neg_Pre All_Neg_Post All_Pos_Pre All_Pos_Post  * I play games sometimes.</t>
  </si>
  <si>
    <t>I play games sometimes.</t>
  </si>
  <si>
    <t>All_Neg_Pre All_Neg_Post All_Pos_Pre All_Pos_Post  * I don’t play games much.</t>
  </si>
  <si>
    <t>I don’t play games much.</t>
  </si>
  <si>
    <t>GIRL</t>
  </si>
  <si>
    <t>BOY</t>
  </si>
  <si>
    <t>Rich</t>
  </si>
  <si>
    <t>Poor</t>
  </si>
  <si>
    <t>BEFORE</t>
  </si>
  <si>
    <t>AFTER</t>
  </si>
  <si>
    <t>No disabled people in my life</t>
  </si>
  <si>
    <t>nobody</t>
  </si>
  <si>
    <t>friends</t>
  </si>
  <si>
    <t>family</t>
  </si>
  <si>
    <t>Gender</t>
  </si>
  <si>
    <t xml:space="preserve">The aggregate result shows an improvement in scores after a single five minute play period. </t>
  </si>
  <si>
    <t>This improvement is almost entirely among the girls. Boys were unaffected by playing the game.</t>
  </si>
  <si>
    <t>The effect of age seems to be distorted by very small sampling size</t>
  </si>
  <si>
    <t>Private school sudents experience smaller effect than the inner city youth.</t>
  </si>
  <si>
    <t>Small and overlapping samples create messy results. The third group ("Disabled in Family") includes most subjects.</t>
  </si>
  <si>
    <t>There is an inverse relationship between the subject's experience with games and the ability of this game to affect his attitude.</t>
  </si>
  <si>
    <r>
      <t>Chart Notes:</t>
    </r>
    <r>
      <rPr>
        <sz val="12"/>
        <color indexed="9"/>
        <rFont val="Arial"/>
        <family val="2"/>
      </rPr>
      <t xml:space="preserve"> Ticks indicate mean score and bar lengths indicate plus and minus one standard error, which is calculated as the standard deviation over the square root of n.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</si>
</sst>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\ hh:mm:ss"/>
    <numFmt numFmtId="165" formatCode="[hh]:mm:ss"/>
    <numFmt numFmtId="166" formatCode="#,##0.0%"/>
    <numFmt numFmtId="167" formatCode="#,##0.0000"/>
    <numFmt numFmtId="168" formatCode="#,##0.00000"/>
    <numFmt numFmtId="169" formatCode="#,##0.00000000000000"/>
    <numFmt numFmtId="170" formatCode="#,##0.000000000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1">
    <font>
      <sz val="10"/>
      <name val="Arial"/>
      <family val="0"/>
    </font>
    <font>
      <sz val="10"/>
      <name val="Courier New"/>
      <family val="0"/>
    </font>
    <font>
      <b/>
      <sz val="14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.75"/>
      <name val="Arial Black"/>
      <family val="2"/>
    </font>
    <font>
      <sz val="8.25"/>
      <name val="Arial"/>
      <family val="0"/>
    </font>
    <font>
      <sz val="9.75"/>
      <color indexed="13"/>
      <name val="Arial Black"/>
      <family val="2"/>
    </font>
    <font>
      <sz val="9.75"/>
      <name val="Arial"/>
      <family val="2"/>
    </font>
    <font>
      <b/>
      <sz val="17.25"/>
      <color indexed="54"/>
      <name val="Arial"/>
      <family val="2"/>
    </font>
    <font>
      <b/>
      <sz val="18.25"/>
      <color indexed="54"/>
      <name val="Arial"/>
      <family val="2"/>
    </font>
    <font>
      <sz val="10"/>
      <color indexed="13"/>
      <name val="Arial Black"/>
      <family val="2"/>
    </font>
    <font>
      <sz val="10"/>
      <name val="Arial Black"/>
      <family val="2"/>
    </font>
    <font>
      <b/>
      <sz val="15.75"/>
      <color indexed="54"/>
      <name val="Arial"/>
      <family val="2"/>
    </font>
    <font>
      <b/>
      <sz val="14.5"/>
      <color indexed="54"/>
      <name val="Arial"/>
      <family val="2"/>
    </font>
    <font>
      <b/>
      <sz val="18.5"/>
      <color indexed="5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>
        <color indexed="8"/>
      </right>
      <top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/>
    </border>
    <border>
      <left style="medium"/>
      <right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thin"/>
      <right style="thin">
        <color indexed="8"/>
      </right>
      <top/>
      <bottom/>
    </border>
    <border>
      <left/>
      <right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 style="thin"/>
      <right style="medium">
        <color indexed="8"/>
      </right>
      <top/>
      <bottom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 style="medium"/>
      <right>
        <color indexed="8"/>
      </right>
      <top/>
      <bottom/>
    </border>
    <border>
      <left/>
      <right style="medium"/>
      <top/>
      <bottom/>
    </border>
    <border>
      <left style="medium"/>
      <right>
        <color indexed="8"/>
      </right>
      <top style="medium"/>
      <bottom style="medium"/>
    </border>
    <border>
      <left style="medium"/>
      <right>
        <color indexed="8"/>
      </right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8"/>
      </right>
      <top>
        <color indexed="63"/>
      </top>
      <bottom/>
    </border>
    <border>
      <left/>
      <right style="medium"/>
      <top>
        <color indexed="63"/>
      </top>
      <bottom/>
    </border>
    <border>
      <left/>
      <right style="medium"/>
      <top/>
      <bottom style="medium"/>
    </border>
    <border>
      <left style="medium"/>
      <right>
        <color indexed="8"/>
      </right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4" fontId="1" fillId="0" borderId="0" xfId="0" applyAlignment="1">
      <alignment/>
    </xf>
    <xf numFmtId="4" fontId="2" fillId="0" borderId="0" xfId="0" applyAlignment="1">
      <alignment/>
    </xf>
    <xf numFmtId="4" fontId="0" fillId="0" borderId="0" xfId="0" applyAlignment="1">
      <alignment/>
    </xf>
    <xf numFmtId="4" fontId="3" fillId="0" borderId="1" xfId="0" applyAlignment="1">
      <alignment horizontal="center" vertical="center" wrapText="1"/>
    </xf>
    <xf numFmtId="4" fontId="4" fillId="0" borderId="2" xfId="0" applyAlignment="1">
      <alignment horizontal="left" vertical="top" wrapText="1"/>
    </xf>
    <xf numFmtId="4" fontId="4" fillId="0" borderId="3" xfId="0" applyAlignment="1">
      <alignment horizontal="left" vertical="top" wrapText="1"/>
    </xf>
    <xf numFmtId="4" fontId="4" fillId="0" borderId="4" xfId="0" applyAlignment="1">
      <alignment horizontal="left" vertical="top" wrapText="1"/>
    </xf>
    <xf numFmtId="4" fontId="4" fillId="0" borderId="5" xfId="0" applyAlignment="1">
      <alignment horizontal="left" vertical="top" wrapText="1"/>
    </xf>
    <xf numFmtId="3" fontId="4" fillId="0" borderId="6" xfId="0" applyAlignment="1">
      <alignment vertical="center" wrapText="1"/>
    </xf>
    <xf numFmtId="3" fontId="4" fillId="0" borderId="7" xfId="0" applyAlignment="1">
      <alignment horizontal="left" wrapText="1"/>
    </xf>
    <xf numFmtId="4" fontId="4" fillId="0" borderId="8" xfId="0" applyAlignment="1">
      <alignment horizontal="center" wrapText="1"/>
    </xf>
    <xf numFmtId="4" fontId="4" fillId="0" borderId="9" xfId="0" applyAlignment="1">
      <alignment horizontal="center" wrapText="1"/>
    </xf>
    <xf numFmtId="167" fontId="4" fillId="0" borderId="10" xfId="0" applyAlignment="1">
      <alignment vertical="center" wrapText="1"/>
    </xf>
    <xf numFmtId="167" fontId="4" fillId="0" borderId="11" xfId="0" applyAlignment="1">
      <alignment vertical="center" wrapText="1"/>
    </xf>
    <xf numFmtId="3" fontId="4" fillId="0" borderId="12" xfId="0" applyAlignment="1">
      <alignment vertical="center" wrapText="1"/>
    </xf>
    <xf numFmtId="168" fontId="4" fillId="0" borderId="6" xfId="0" applyAlignment="1">
      <alignment vertical="center" wrapText="1"/>
    </xf>
    <xf numFmtId="168" fontId="4" fillId="0" borderId="12" xfId="0" applyAlignment="1">
      <alignment vertical="center" wrapText="1"/>
    </xf>
    <xf numFmtId="167" fontId="4" fillId="0" borderId="6" xfId="0" applyAlignment="1">
      <alignment vertical="center" wrapText="1"/>
    </xf>
    <xf numFmtId="167" fontId="4" fillId="0" borderId="12" xfId="0" applyAlignment="1">
      <alignment vertical="center" wrapText="1"/>
    </xf>
    <xf numFmtId="168" fontId="4" fillId="0" borderId="13" xfId="0" applyAlignment="1">
      <alignment vertical="center" wrapText="1"/>
    </xf>
    <xf numFmtId="168" fontId="4" fillId="0" borderId="14" xfId="0" applyAlignment="1">
      <alignment vertical="center" wrapText="1"/>
    </xf>
    <xf numFmtId="4" fontId="4" fillId="0" borderId="6" xfId="0" applyAlignment="1">
      <alignment vertical="center" wrapText="1"/>
    </xf>
    <xf numFmtId="4" fontId="4" fillId="0" borderId="12" xfId="0" applyAlignment="1">
      <alignment vertical="center" wrapText="1"/>
    </xf>
    <xf numFmtId="3" fontId="4" fillId="0" borderId="11" xfId="0" applyAlignment="1">
      <alignment vertical="center" wrapText="1"/>
    </xf>
    <xf numFmtId="3" fontId="0" fillId="0" borderId="0" xfId="0" applyNumberFormat="1" applyAlignment="1">
      <alignment/>
    </xf>
    <xf numFmtId="4" fontId="4" fillId="0" borderId="4" xfId="0" applyFont="1" applyAlignment="1">
      <alignment horizontal="left" vertical="top" wrapText="1"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4" fontId="4" fillId="3" borderId="17" xfId="0" applyFill="1" applyAlignment="1">
      <alignment horizontal="left" wrapText="1"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2" xfId="0" applyNumberFormat="1" applyBorder="1" applyAlignment="1">
      <alignment/>
    </xf>
    <xf numFmtId="4" fontId="4" fillId="3" borderId="17" xfId="0" applyFont="1" applyFill="1" applyAlignment="1">
      <alignment horizontal="left" wrapText="1"/>
    </xf>
    <xf numFmtId="4" fontId="3" fillId="0" borderId="1" xfId="0" applyAlignment="1">
      <alignment horizontal="center" vertical="center" wrapText="1"/>
    </xf>
    <xf numFmtId="3" fontId="4" fillId="0" borderId="23" xfId="0" applyFont="1" applyAlignment="1">
      <alignment horizontal="left" vertical="top" wrapText="1"/>
    </xf>
    <xf numFmtId="3" fontId="4" fillId="0" borderId="15" xfId="0" applyAlignment="1">
      <alignment horizontal="left" vertical="top" wrapText="1"/>
    </xf>
    <xf numFmtId="3" fontId="4" fillId="0" borderId="15" xfId="0" applyFont="1" applyAlignment="1">
      <alignment horizontal="left" vertical="top" wrapText="1"/>
    </xf>
    <xf numFmtId="4" fontId="4" fillId="0" borderId="15" xfId="0" applyAlignment="1">
      <alignment horizontal="left" vertical="top" wrapText="1"/>
    </xf>
    <xf numFmtId="4" fontId="4" fillId="0" borderId="4" xfId="0" applyAlignment="1">
      <alignment horizontal="left" vertical="top" wrapText="1"/>
    </xf>
    <xf numFmtId="3" fontId="4" fillId="0" borderId="23" xfId="0" applyAlignment="1">
      <alignment horizontal="left" vertical="top" wrapText="1"/>
    </xf>
    <xf numFmtId="4" fontId="4" fillId="0" borderId="23" xfId="0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4" fontId="4" fillId="3" borderId="4" xfId="0" applyFont="1" applyFill="1" applyAlignment="1">
      <alignment horizontal="left" vertical="top"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9" fillId="4" borderId="0" xfId="0" applyFont="1" applyFill="1" applyBorder="1" applyAlignment="1">
      <alignment wrapText="1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20" fillId="4" borderId="26" xfId="0" applyFont="1" applyFill="1" applyBorder="1" applyAlignment="1">
      <alignment wrapText="1"/>
    </xf>
    <xf numFmtId="0" fontId="19" fillId="4" borderId="27" xfId="0" applyFont="1" applyFill="1" applyBorder="1" applyAlignment="1">
      <alignment wrapText="1"/>
    </xf>
    <xf numFmtId="0" fontId="19" fillId="4" borderId="28" xfId="0" applyFont="1" applyFill="1" applyBorder="1" applyAlignment="1">
      <alignment wrapText="1"/>
    </xf>
    <xf numFmtId="0" fontId="19" fillId="4" borderId="29" xfId="0" applyFont="1" applyFill="1" applyBorder="1" applyAlignment="1">
      <alignment wrapText="1"/>
    </xf>
    <xf numFmtId="0" fontId="19" fillId="4" borderId="30" xfId="0" applyFont="1" applyFill="1" applyBorder="1" applyAlignment="1">
      <alignment wrapText="1"/>
    </xf>
    <xf numFmtId="0" fontId="19" fillId="4" borderId="31" xfId="0" applyFont="1" applyFill="1" applyBorder="1" applyAlignment="1">
      <alignment wrapText="1"/>
    </xf>
    <xf numFmtId="0" fontId="19" fillId="4" borderId="32" xfId="0" applyFont="1" applyFill="1" applyBorder="1" applyAlignment="1">
      <alignment wrapText="1"/>
    </xf>
    <xf numFmtId="0" fontId="19" fillId="4" borderId="33" xfId="0" applyFont="1" applyFill="1" applyBorder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Girls vs Boys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Sheet!$F$4:$F$9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Sheet!$G$4:$G$9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Sheet!$H$4:$H$9</c:f>
              <c:numCache/>
            </c:numRef>
          </c:val>
          <c:smooth val="0"/>
        </c:ser>
        <c:hiLowLines>
          <c:spPr>
            <a:ln w="38100">
              <a:solidFill>
                <a:srgbClr val="FFFF00"/>
              </a:solidFill>
            </a:ln>
          </c:spPr>
        </c:hiLowLines>
        <c:axId val="1560891"/>
        <c:axId val="14048020"/>
      </c:lineChart>
      <c:catAx>
        <c:axId val="1560891"/>
        <c:scaling>
          <c:orientation val="minMax"/>
        </c:scaling>
        <c:axPos val="b"/>
        <c:delete val="1"/>
        <c:majorTickMark val="in"/>
        <c:minorTickMark val="none"/>
        <c:tickLblPos val="nextTo"/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1560891"/>
        <c:crossesAt val="1"/>
        <c:crossBetween val="between"/>
        <c:dispUnits/>
        <c:minorUnit val="0.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Rich vs Poor</a:t>
            </a:r>
          </a:p>
        </c:rich>
      </c:tx>
      <c:layout>
        <c:manualLayout>
          <c:xMode val="factor"/>
          <c:yMode val="factor"/>
          <c:x val="-0.016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875"/>
          <c:w val="0.96"/>
          <c:h val="0.80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Sheet!$F$79:$F$84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Sheet!$G$79:$G$84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Sheet!$H$79:$H$84</c:f>
              <c:numCache/>
            </c:numRef>
          </c:val>
          <c:smooth val="0"/>
        </c:ser>
        <c:hiLowLines>
          <c:spPr>
            <a:ln w="38100">
              <a:solidFill>
                <a:srgbClr val="FFFF00"/>
              </a:solidFill>
            </a:ln>
          </c:spPr>
        </c:hiLowLines>
        <c:axId val="59323317"/>
        <c:axId val="64147806"/>
      </c:lineChart>
      <c:catAx>
        <c:axId val="59323317"/>
        <c:scaling>
          <c:orientation val="minMax"/>
        </c:scaling>
        <c:axPos val="b"/>
        <c:delete val="1"/>
        <c:majorTickMark val="in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9323317"/>
        <c:crossesAt val="1"/>
        <c:crossBetween val="between"/>
        <c:dispUnits/>
        <c:minorUnit val="0.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Play a</a:t>
            </a:r>
            <a:r>
              <a:rPr lang="en-US" cap="none" sz="182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 Lot</a:t>
            </a:r>
            <a:r>
              <a:rPr lang="en-US" cap="none" sz="145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82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Sometimes</a:t>
            </a:r>
            <a:r>
              <a:rPr lang="en-US" cap="none" sz="145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82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Rarely</a:t>
            </a:r>
          </a:p>
        </c:rich>
      </c:tx>
      <c:layout>
        <c:manualLayout>
          <c:xMode val="factor"/>
          <c:yMode val="factor"/>
          <c:x val="-0.007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545"/>
          <c:w val="0.96025"/>
          <c:h val="0.72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Sheet!$F$120:$F$128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Sheet!$G$120:$G$128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Sheet!$H$120:$H$128</c:f>
              <c:numCache/>
            </c:numRef>
          </c:val>
          <c:smooth val="0"/>
        </c:ser>
        <c:hiLowLines>
          <c:spPr>
            <a:ln w="38100">
              <a:solidFill>
                <a:srgbClr val="FFFF00"/>
              </a:solidFill>
            </a:ln>
          </c:spPr>
        </c:hiLowLines>
        <c:axId val="40459343"/>
        <c:axId val="28589768"/>
      </c:lineChart>
      <c:catAx>
        <c:axId val="40459343"/>
        <c:scaling>
          <c:orientation val="minMax"/>
        </c:scaling>
        <c:axPos val="b"/>
        <c:delete val="1"/>
        <c:majorTickMark val="in"/>
        <c:minorTickMark val="none"/>
        <c:tickLblPos val="nextTo"/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40459343"/>
        <c:crossesAt val="1"/>
        <c:crossBetween val="between"/>
        <c:dispUnits/>
        <c:minorUnit val="0.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Age   (8-13)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Sheet!$F$16:$F$48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Sheet!$G$16:$G$48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Sheet!$H$16:$H$48</c:f>
              <c:numCache/>
            </c:numRef>
          </c:val>
          <c:smooth val="0"/>
        </c:ser>
        <c:hiLowLines>
          <c:spPr>
            <a:ln w="38100">
              <a:solidFill>
                <a:srgbClr val="FFFF00"/>
              </a:solidFill>
            </a:ln>
          </c:spPr>
        </c:hiLowLines>
        <c:axId val="55981321"/>
        <c:axId val="34069842"/>
      </c:lineChart>
      <c:catAx>
        <c:axId val="55981321"/>
        <c:scaling>
          <c:orientation val="minMax"/>
        </c:scaling>
        <c:axPos val="b"/>
        <c:delete val="1"/>
        <c:majorTickMark val="in"/>
        <c:minorTickMark val="none"/>
        <c:tickLblPos val="nextTo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55981321"/>
        <c:crossesAt val="1"/>
        <c:crossBetween val="between"/>
        <c:dispUnits/>
        <c:minorUnit val="0.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Contact:    None vs Friends vs Family </a:t>
            </a:r>
          </a:p>
        </c:rich>
      </c:tx>
      <c:layout>
        <c:manualLayout>
          <c:xMode val="factor"/>
          <c:yMode val="factor"/>
          <c:x val="0.010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54"/>
          <c:w val="0.96025"/>
          <c:h val="0.72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Sheet!$F$90:$F$98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Sheet!$G$90:$G$98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Sheet!$H$90:$H$98</c:f>
              <c:numCache/>
            </c:numRef>
          </c:val>
          <c:smooth val="0"/>
        </c:ser>
        <c:hiLowLines>
          <c:spPr>
            <a:ln w="38100">
              <a:solidFill>
                <a:srgbClr val="FFFF00"/>
              </a:solidFill>
            </a:ln>
          </c:spPr>
        </c:hiLowLines>
        <c:axId val="38193123"/>
        <c:axId val="8193788"/>
      </c:lineChart>
      <c:catAx>
        <c:axId val="38193123"/>
        <c:scaling>
          <c:orientation val="minMax"/>
        </c:scaling>
        <c:axPos val="b"/>
        <c:delete val="1"/>
        <c:majorTickMark val="in"/>
        <c:minorTickMark val="none"/>
        <c:tickLblPos val="nextTo"/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38193123"/>
        <c:crossesAt val="1"/>
        <c:crossBetween val="between"/>
        <c:dispUnits/>
        <c:minorUnit val="0.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Total Effect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Sheet!$F$9:$F$12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C99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Sheet!$G$9:$G$12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Sheet!$H$9:$H$12</c:f>
              <c:numCache/>
            </c:numRef>
          </c:val>
          <c:smooth val="0"/>
        </c:ser>
        <c:hiLowLines>
          <c:spPr>
            <a:ln w="38100">
              <a:solidFill>
                <a:srgbClr val="FFFF00"/>
              </a:solidFill>
            </a:ln>
          </c:spPr>
        </c:hiLowLines>
        <c:axId val="6635229"/>
        <c:axId val="59717062"/>
      </c:lineChart>
      <c:catAx>
        <c:axId val="6635229"/>
        <c:scaling>
          <c:orientation val="minMax"/>
        </c:scaling>
        <c:axPos val="b"/>
        <c:delete val="1"/>
        <c:majorTickMark val="in"/>
        <c:minorTickMark val="none"/>
        <c:tickLblPos val="nextTo"/>
        <c:crossAx val="59717062"/>
        <c:crosses val="autoZero"/>
        <c:auto val="0"/>
        <c:lblOffset val="100"/>
        <c:noMultiLvlLbl val="0"/>
      </c:catAx>
      <c:valAx>
        <c:axId val="59717062"/>
        <c:scaling>
          <c:orientation val="minMax"/>
        </c:scaling>
        <c:axPos val="l"/>
        <c:majorGridlines/>
        <c:delete val="1"/>
        <c:majorTickMark val="in"/>
        <c:minorTickMark val="none"/>
        <c:tickLblPos val="nextTo"/>
        <c:crossAx val="6635229"/>
        <c:crossesAt val="1"/>
        <c:crossBetween val="between"/>
        <c:dispUnits/>
        <c:minorUnit val="0.1"/>
      </c:valAx>
      <c:spPr>
        <a:solidFill>
          <a:srgbClr val="6666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28</xdr:row>
      <xdr:rowOff>19050</xdr:rowOff>
    </xdr:from>
    <xdr:to>
      <xdr:col>17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410200" y="5810250"/>
        <a:ext cx="4848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79</xdr:row>
      <xdr:rowOff>190500</xdr:rowOff>
    </xdr:from>
    <xdr:to>
      <xdr:col>17</xdr:col>
      <xdr:colOff>47625</xdr:colOff>
      <xdr:row>96</xdr:row>
      <xdr:rowOff>66675</xdr:rowOff>
    </xdr:to>
    <xdr:graphicFrame>
      <xdr:nvGraphicFramePr>
        <xdr:cNvPr id="2" name="Chart 2"/>
        <xdr:cNvGraphicFramePr/>
      </xdr:nvGraphicFramePr>
      <xdr:xfrm>
        <a:off x="5438775" y="17125950"/>
        <a:ext cx="4857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121</xdr:row>
      <xdr:rowOff>180975</xdr:rowOff>
    </xdr:from>
    <xdr:to>
      <xdr:col>17</xdr:col>
      <xdr:colOff>19050</xdr:colOff>
      <xdr:row>138</xdr:row>
      <xdr:rowOff>190500</xdr:rowOff>
    </xdr:to>
    <xdr:graphicFrame>
      <xdr:nvGraphicFramePr>
        <xdr:cNvPr id="3" name="Chart 3"/>
        <xdr:cNvGraphicFramePr/>
      </xdr:nvGraphicFramePr>
      <xdr:xfrm>
        <a:off x="5391150" y="26727150"/>
        <a:ext cx="48768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</xdr:colOff>
      <xdr:row>49</xdr:row>
      <xdr:rowOff>9525</xdr:rowOff>
    </xdr:from>
    <xdr:to>
      <xdr:col>17</xdr:col>
      <xdr:colOff>19050</xdr:colOff>
      <xdr:row>75</xdr:row>
      <xdr:rowOff>123825</xdr:rowOff>
    </xdr:to>
    <xdr:graphicFrame>
      <xdr:nvGraphicFramePr>
        <xdr:cNvPr id="4" name="Chart 4"/>
        <xdr:cNvGraphicFramePr/>
      </xdr:nvGraphicFramePr>
      <xdr:xfrm>
        <a:off x="5410200" y="10325100"/>
        <a:ext cx="4857750" cy="601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66675</xdr:colOff>
      <xdr:row>100</xdr:row>
      <xdr:rowOff>123825</xdr:rowOff>
    </xdr:from>
    <xdr:to>
      <xdr:col>17</xdr:col>
      <xdr:colOff>66675</xdr:colOff>
      <xdr:row>117</xdr:row>
      <xdr:rowOff>180975</xdr:rowOff>
    </xdr:to>
    <xdr:graphicFrame>
      <xdr:nvGraphicFramePr>
        <xdr:cNvPr id="5" name="Chart 5"/>
        <xdr:cNvGraphicFramePr/>
      </xdr:nvGraphicFramePr>
      <xdr:xfrm>
        <a:off x="5438775" y="21936075"/>
        <a:ext cx="4876800" cy="4048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28575</xdr:colOff>
      <xdr:row>1</xdr:row>
      <xdr:rowOff>104775</xdr:rowOff>
    </xdr:from>
    <xdr:to>
      <xdr:col>17</xdr:col>
      <xdr:colOff>19050</xdr:colOff>
      <xdr:row>23</xdr:row>
      <xdr:rowOff>9525</xdr:rowOff>
    </xdr:to>
    <xdr:graphicFrame>
      <xdr:nvGraphicFramePr>
        <xdr:cNvPr id="6" name="Chart 6"/>
        <xdr:cNvGraphicFramePr/>
      </xdr:nvGraphicFramePr>
      <xdr:xfrm>
        <a:off x="5400675" y="295275"/>
        <a:ext cx="4867275" cy="453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3"/>
  <sheetViews>
    <sheetView tabSelected="1" workbookViewId="0" topLeftCell="A94">
      <selection activeCell="L142" sqref="L142"/>
    </sheetView>
  </sheetViews>
  <sheetFormatPr defaultColWidth="9.140625" defaultRowHeight="12.75"/>
  <cols>
    <col min="1" max="1" width="17.8515625" style="0" customWidth="1"/>
    <col min="2" max="2" width="8.421875" style="0" customWidth="1"/>
    <col min="3" max="3" width="11.00390625" style="0" customWidth="1"/>
    <col min="4" max="4" width="11.57421875" style="0" customWidth="1"/>
    <col min="5" max="5" width="11.00390625" style="0" customWidth="1"/>
    <col min="6" max="6" width="5.28125" style="29" customWidth="1"/>
    <col min="7" max="7" width="5.57421875" style="29" customWidth="1"/>
    <col min="8" max="8" width="6.00390625" style="30" customWidth="1"/>
    <col min="9" max="9" width="3.8515625" style="32" customWidth="1"/>
    <col min="10" max="17" width="9.140625" style="63" customWidth="1"/>
    <col min="18" max="18" width="4.140625" style="33" customWidth="1"/>
    <col min="19" max="19" width="9.140625" style="31" customWidth="1"/>
  </cols>
  <sheetData>
    <row r="2" spans="1:4" ht="15.75" thickBot="1">
      <c r="A2" s="50" t="s">
        <v>3</v>
      </c>
      <c r="B2" s="50"/>
      <c r="C2" s="50"/>
      <c r="D2" s="50"/>
    </row>
    <row r="3" spans="1:4" ht="15.75" thickBot="1">
      <c r="A3" s="49" t="s">
        <v>37</v>
      </c>
      <c r="B3" s="11" t="s">
        <v>0</v>
      </c>
      <c r="C3" s="12" t="s">
        <v>4</v>
      </c>
      <c r="D3" s="13" t="s">
        <v>5</v>
      </c>
    </row>
    <row r="4" spans="1:8" ht="15">
      <c r="A4" s="51" t="s">
        <v>27</v>
      </c>
      <c r="B4" s="6" t="s">
        <v>6</v>
      </c>
      <c r="C4" s="14">
        <v>0.45238095238095266</v>
      </c>
      <c r="D4" s="15">
        <v>1.305555555555556</v>
      </c>
      <c r="E4" s="26" t="s">
        <v>31</v>
      </c>
      <c r="F4" s="29">
        <f>C4+C6/SQRT(C5)</f>
        <v>0.7526802391071004</v>
      </c>
      <c r="G4" s="29">
        <f>C4-C6/SQRT(C5)</f>
        <v>0.15208166565480497</v>
      </c>
      <c r="H4" s="30">
        <f>C4</f>
        <v>0.45238095238095266</v>
      </c>
    </row>
    <row r="5" spans="1:8" ht="15">
      <c r="A5" s="52"/>
      <c r="B5" s="7" t="s">
        <v>2</v>
      </c>
      <c r="C5" s="10">
        <v>14</v>
      </c>
      <c r="D5" s="16">
        <v>12</v>
      </c>
      <c r="E5" t="s">
        <v>32</v>
      </c>
      <c r="F5" s="29">
        <f>D4+D6/SQRT(D5)</f>
        <v>1.556675381988743</v>
      </c>
      <c r="G5" s="29">
        <f>D4-D6/SQRT(D5)</f>
        <v>1.0544357291223692</v>
      </c>
      <c r="H5" s="30">
        <f>D4</f>
        <v>1.305555555555556</v>
      </c>
    </row>
    <row r="6" spans="1:4" ht="24">
      <c r="A6" s="52"/>
      <c r="B6" s="7" t="s">
        <v>7</v>
      </c>
      <c r="C6" s="17">
        <v>1.1236170444218363</v>
      </c>
      <c r="D6" s="18">
        <v>0.8699045963403154</v>
      </c>
    </row>
    <row r="7" spans="1:8" ht="15">
      <c r="A7" s="53" t="s">
        <v>28</v>
      </c>
      <c r="B7" s="7" t="s">
        <v>6</v>
      </c>
      <c r="C7" s="19">
        <v>0.6794871794871795</v>
      </c>
      <c r="D7" s="20">
        <v>0.7</v>
      </c>
      <c r="E7" s="26" t="s">
        <v>31</v>
      </c>
      <c r="F7" s="29">
        <f>C7+C9/SQRT(C8)</f>
        <v>0.9466751971340271</v>
      </c>
      <c r="G7" s="29">
        <f>C7-C9/SQRT(C8)</f>
        <v>0.4122991618403319</v>
      </c>
      <c r="H7" s="30">
        <f>C7</f>
        <v>0.6794871794871795</v>
      </c>
    </row>
    <row r="8" spans="1:8" ht="15">
      <c r="A8" s="52"/>
      <c r="B8" s="7" t="s">
        <v>2</v>
      </c>
      <c r="C8" s="10">
        <v>13</v>
      </c>
      <c r="D8" s="16">
        <v>15</v>
      </c>
      <c r="E8" t="s">
        <v>32</v>
      </c>
      <c r="F8" s="29">
        <f>D7+D9/SQRT(D8)</f>
        <v>0.9467781815709624</v>
      </c>
      <c r="G8" s="29">
        <f>D7-D9/SQRT(D8)</f>
        <v>0.4532218184290375</v>
      </c>
      <c r="H8" s="30">
        <f>D7</f>
        <v>0.7</v>
      </c>
    </row>
    <row r="9" spans="1:4" ht="24">
      <c r="A9" s="52"/>
      <c r="B9" s="7" t="s">
        <v>7</v>
      </c>
      <c r="C9" s="17">
        <v>0.9633600978152863</v>
      </c>
      <c r="D9" s="18">
        <v>0.9557677874316877</v>
      </c>
    </row>
    <row r="10" spans="1:8" ht="15">
      <c r="A10" s="54" t="s">
        <v>1</v>
      </c>
      <c r="B10" s="7" t="s">
        <v>6</v>
      </c>
      <c r="C10" s="19">
        <v>0.5617283950617284</v>
      </c>
      <c r="D10" s="20">
        <v>0.9691358024691362</v>
      </c>
      <c r="E10" s="26" t="s">
        <v>31</v>
      </c>
      <c r="F10" s="29">
        <f>C10+C12/SQRT(C11)</f>
        <v>0.7610760467698533</v>
      </c>
      <c r="G10" s="29">
        <f>C10-C12/SQRT(C11)</f>
        <v>0.3623807433536036</v>
      </c>
      <c r="H10" s="30">
        <f>C10</f>
        <v>0.5617283950617284</v>
      </c>
    </row>
    <row r="11" spans="1:8" ht="15">
      <c r="A11" s="54"/>
      <c r="B11" s="7" t="s">
        <v>2</v>
      </c>
      <c r="C11" s="10">
        <v>27</v>
      </c>
      <c r="D11" s="16">
        <v>27</v>
      </c>
      <c r="E11" t="s">
        <v>32</v>
      </c>
      <c r="F11" s="29">
        <f>D10+D12/SQRT(D11)</f>
        <v>1.1523238302348755</v>
      </c>
      <c r="G11" s="29">
        <f>D10-D12/SQRT(D11)</f>
        <v>0.7859477747033969</v>
      </c>
      <c r="H11" s="30">
        <f>D10</f>
        <v>0.9691358024691362</v>
      </c>
    </row>
    <row r="12" spans="1:4" ht="24.75" thickBot="1">
      <c r="A12" s="55"/>
      <c r="B12" s="9" t="s">
        <v>7</v>
      </c>
      <c r="C12" s="21">
        <v>1.0358407833840508</v>
      </c>
      <c r="D12" s="22">
        <v>0.9518729142857961</v>
      </c>
    </row>
    <row r="14" spans="1:4" ht="15.75" thickBot="1">
      <c r="A14" s="50" t="s">
        <v>8</v>
      </c>
      <c r="B14" s="50"/>
      <c r="C14" s="50"/>
      <c r="D14" s="50"/>
    </row>
    <row r="15" spans="1:4" ht="15.75" thickBot="1">
      <c r="A15" s="34" t="s">
        <v>9</v>
      </c>
      <c r="B15" s="11" t="s">
        <v>0</v>
      </c>
      <c r="C15" s="12" t="s">
        <v>4</v>
      </c>
      <c r="D15" s="13" t="s">
        <v>5</v>
      </c>
    </row>
    <row r="16" spans="1:8" ht="15">
      <c r="A16" s="56">
        <v>8</v>
      </c>
      <c r="B16" s="6" t="s">
        <v>6</v>
      </c>
      <c r="C16" s="14">
        <v>-0.5555555555555556</v>
      </c>
      <c r="D16" s="15">
        <v>1.75</v>
      </c>
      <c r="E16" s="26" t="s">
        <v>31</v>
      </c>
      <c r="F16" s="29">
        <f>C16+C18/SQRT(C17)</f>
        <v>-0.1912534153165555</v>
      </c>
      <c r="G16" s="29">
        <f>C16-C18/SQRT(C17)</f>
        <v>-0.9198576957945557</v>
      </c>
      <c r="H16" s="30">
        <f>C16</f>
        <v>-0.5555555555555556</v>
      </c>
    </row>
    <row r="17" spans="1:8" ht="15">
      <c r="A17" s="52"/>
      <c r="B17" s="7" t="s">
        <v>2</v>
      </c>
      <c r="C17" s="10">
        <v>3</v>
      </c>
      <c r="D17" s="16">
        <v>2</v>
      </c>
      <c r="E17" t="s">
        <v>32</v>
      </c>
      <c r="F17" s="29">
        <f>D16+D18/SQRT(D17)</f>
        <v>2</v>
      </c>
      <c r="G17" s="29">
        <f>D16-D18/SQRT(D17)</f>
        <v>1.5</v>
      </c>
      <c r="H17" s="30">
        <f>D16</f>
        <v>1.75</v>
      </c>
    </row>
    <row r="18" spans="1:4" ht="24">
      <c r="A18" s="52"/>
      <c r="B18" s="7" t="s">
        <v>7</v>
      </c>
      <c r="C18" s="17">
        <v>0.6309898162000305</v>
      </c>
      <c r="D18" s="18">
        <v>0.3535533905932738</v>
      </c>
    </row>
    <row r="19" spans="1:4" ht="15">
      <c r="A19" s="52"/>
      <c r="B19" s="7"/>
      <c r="C19" s="10"/>
      <c r="D19" s="16"/>
    </row>
    <row r="20" ht="15">
      <c r="A20" s="52"/>
    </row>
    <row r="21" spans="1:8" ht="15">
      <c r="A21" s="52">
        <v>9</v>
      </c>
      <c r="B21" s="7" t="s">
        <v>6</v>
      </c>
      <c r="C21" s="19">
        <v>0.7222222222222233</v>
      </c>
      <c r="D21" s="20">
        <v>1</v>
      </c>
      <c r="E21" s="26" t="s">
        <v>31</v>
      </c>
      <c r="F21" s="29">
        <f>C21+C23/SQRT(C22)</f>
        <v>1.4315080741557629</v>
      </c>
      <c r="G21" s="29">
        <f>C21-C23/SQRT(C22)</f>
        <v>0.012936370288683663</v>
      </c>
      <c r="H21" s="30">
        <f>C21</f>
        <v>0.7222222222222233</v>
      </c>
    </row>
    <row r="22" spans="1:8" ht="15">
      <c r="A22" s="52"/>
      <c r="B22" s="7" t="s">
        <v>2</v>
      </c>
      <c r="C22" s="10">
        <v>3</v>
      </c>
      <c r="D22" s="16">
        <v>3</v>
      </c>
      <c r="E22" t="s">
        <v>32</v>
      </c>
      <c r="F22" s="29">
        <f>D21+D23/SQRT(D22)</f>
        <v>1.6009252125773314</v>
      </c>
      <c r="G22" s="29">
        <f>D21-D23/SQRT(D22)</f>
        <v>0.39907478742266855</v>
      </c>
      <c r="H22" s="30">
        <f>D21</f>
        <v>1</v>
      </c>
    </row>
    <row r="23" spans="1:4" ht="12" customHeight="1">
      <c r="A23" s="52"/>
      <c r="B23" s="7" t="s">
        <v>7</v>
      </c>
      <c r="C23" s="17">
        <v>1.2285191326386664</v>
      </c>
      <c r="D23" s="18">
        <v>1.040832999733066</v>
      </c>
    </row>
    <row r="24" spans="1:17" ht="12" customHeight="1">
      <c r="A24" s="52"/>
      <c r="B24" s="7"/>
      <c r="C24" s="10"/>
      <c r="D24" s="16"/>
      <c r="J24" s="64" t="s">
        <v>38</v>
      </c>
      <c r="K24" s="65"/>
      <c r="L24" s="65"/>
      <c r="M24" s="65"/>
      <c r="N24" s="65"/>
      <c r="O24" s="65"/>
      <c r="P24" s="65"/>
      <c r="Q24" s="66"/>
    </row>
    <row r="25" spans="1:17" ht="12.75">
      <c r="A25" s="52"/>
      <c r="J25" s="67"/>
      <c r="K25" s="68"/>
      <c r="L25" s="68"/>
      <c r="M25" s="68"/>
      <c r="N25" s="68"/>
      <c r="O25" s="68"/>
      <c r="P25" s="68"/>
      <c r="Q25" s="69"/>
    </row>
    <row r="26" spans="1:17" ht="12.75">
      <c r="A26" s="52">
        <v>10</v>
      </c>
      <c r="B26" s="7" t="s">
        <v>6</v>
      </c>
      <c r="C26" s="19">
        <v>-0.02777777777777773</v>
      </c>
      <c r="D26" s="20">
        <v>0.5</v>
      </c>
      <c r="E26" s="26" t="s">
        <v>31</v>
      </c>
      <c r="F26" s="29">
        <f>C26+C28/SQRT(C27)</f>
        <v>0.35812344415138353</v>
      </c>
      <c r="G26" s="29">
        <f>C26-C28/SQRT(C27)</f>
        <v>-0.413678999706939</v>
      </c>
      <c r="H26" s="30">
        <f>C26</f>
        <v>-0.02777777777777773</v>
      </c>
      <c r="J26" s="70"/>
      <c r="K26" s="71"/>
      <c r="L26" s="71"/>
      <c r="M26" s="71"/>
      <c r="N26" s="71"/>
      <c r="O26" s="71"/>
      <c r="P26" s="71"/>
      <c r="Q26" s="72"/>
    </row>
    <row r="27" spans="1:8" ht="15">
      <c r="A27" s="52"/>
      <c r="B27" s="7" t="s">
        <v>2</v>
      </c>
      <c r="C27" s="10">
        <v>6</v>
      </c>
      <c r="D27" s="16">
        <v>7</v>
      </c>
      <c r="E27" t="s">
        <v>32</v>
      </c>
      <c r="F27" s="29">
        <f>D26+D28/SQRT(D27)</f>
        <v>0.6499559018070729</v>
      </c>
      <c r="G27" s="29">
        <f>D26-D28/SQRT(D27)</f>
        <v>0.35004409819292714</v>
      </c>
      <c r="H27" s="30">
        <f>D26</f>
        <v>0.5</v>
      </c>
    </row>
    <row r="28" spans="1:4" ht="24">
      <c r="A28" s="52"/>
      <c r="B28" s="7" t="s">
        <v>7</v>
      </c>
      <c r="C28" s="17">
        <v>0.9452610848429752</v>
      </c>
      <c r="D28" s="18">
        <v>0.3967460238079361</v>
      </c>
    </row>
    <row r="29" spans="1:4" ht="15">
      <c r="A29" s="52"/>
      <c r="B29" s="7"/>
      <c r="C29" s="10"/>
      <c r="D29" s="16"/>
    </row>
    <row r="30" ht="15">
      <c r="A30" s="52"/>
    </row>
    <row r="31" spans="1:8" ht="15">
      <c r="A31" s="52">
        <v>11</v>
      </c>
      <c r="B31" s="7" t="s">
        <v>6</v>
      </c>
      <c r="C31" s="19">
        <v>0.9761904761904762</v>
      </c>
      <c r="D31" s="20">
        <v>1.0476190476190474</v>
      </c>
      <c r="E31" s="26" t="s">
        <v>31</v>
      </c>
      <c r="F31" s="29">
        <f>C31+C33/SQRT(C32)</f>
        <v>1.3043821131450053</v>
      </c>
      <c r="G31" s="29">
        <f>C31-C33/SQRT(C32)</f>
        <v>0.6479988392359471</v>
      </c>
      <c r="H31" s="30">
        <f>C31</f>
        <v>0.9761904761904762</v>
      </c>
    </row>
    <row r="32" spans="1:8" ht="15">
      <c r="A32" s="52"/>
      <c r="B32" s="7" t="s">
        <v>2</v>
      </c>
      <c r="C32" s="10">
        <v>7</v>
      </c>
      <c r="D32" s="16">
        <v>7</v>
      </c>
      <c r="E32" t="s">
        <v>32</v>
      </c>
      <c r="F32" s="29">
        <f>D31+D33/SQRT(D32)</f>
        <v>1.316642083439338</v>
      </c>
      <c r="G32" s="29">
        <f>D31-D33/SQRT(D32)</f>
        <v>0.7785960117987569</v>
      </c>
      <c r="H32" s="30">
        <f>D31</f>
        <v>1.0476190476190474</v>
      </c>
    </row>
    <row r="33" spans="1:4" ht="24">
      <c r="A33" s="52"/>
      <c r="B33" s="7" t="s">
        <v>7</v>
      </c>
      <c r="C33" s="17">
        <v>0.8683134537528794</v>
      </c>
      <c r="D33" s="18">
        <v>0.7117680497281098</v>
      </c>
    </row>
    <row r="34" spans="1:4" ht="15">
      <c r="A34" s="52"/>
      <c r="B34" s="7"/>
      <c r="C34" s="10"/>
      <c r="D34" s="16"/>
    </row>
    <row r="35" ht="15">
      <c r="A35" s="52"/>
    </row>
    <row r="36" spans="1:8" ht="15">
      <c r="A36" s="52">
        <v>12</v>
      </c>
      <c r="B36" s="7" t="s">
        <v>6</v>
      </c>
      <c r="C36" s="19">
        <v>0.761904761904762</v>
      </c>
      <c r="D36" s="20">
        <v>0.8333333333333343</v>
      </c>
      <c r="E36" s="26" t="s">
        <v>31</v>
      </c>
      <c r="F36" s="29">
        <f>C36+C38/SQRT(C37)</f>
        <v>1.0409269179563008</v>
      </c>
      <c r="G36" s="29">
        <f>C36-C38/SQRT(C37)</f>
        <v>0.4828826058532232</v>
      </c>
      <c r="H36" s="30">
        <f>C36</f>
        <v>0.761904761904762</v>
      </c>
    </row>
    <row r="37" spans="1:8" ht="15">
      <c r="A37" s="52"/>
      <c r="B37" s="7" t="s">
        <v>2</v>
      </c>
      <c r="C37" s="10">
        <v>7</v>
      </c>
      <c r="D37" s="16">
        <v>7</v>
      </c>
      <c r="E37" t="s">
        <v>32</v>
      </c>
      <c r="F37" s="29">
        <f>D36+D38/SQRT(D37)</f>
        <v>1.326675246600638</v>
      </c>
      <c r="G37" s="29">
        <f>D36-D38/SQRT(D37)</f>
        <v>0.33999142006603067</v>
      </c>
      <c r="H37" s="30">
        <f>D36</f>
        <v>0.8333333333333343</v>
      </c>
    </row>
    <row r="38" spans="1:4" ht="24">
      <c r="A38" s="52"/>
      <c r="B38" s="7" t="s">
        <v>7</v>
      </c>
      <c r="C38" s="17">
        <v>0.7382232351894276</v>
      </c>
      <c r="D38" s="18">
        <v>1.305260013830082</v>
      </c>
    </row>
    <row r="39" spans="1:4" ht="15">
      <c r="A39" s="52"/>
      <c r="B39" s="7"/>
      <c r="C39" s="10"/>
      <c r="D39" s="16"/>
    </row>
    <row r="40" ht="15">
      <c r="A40" s="52"/>
    </row>
    <row r="41" spans="1:8" ht="15">
      <c r="A41" s="52">
        <v>13</v>
      </c>
      <c r="B41" s="7" t="s">
        <v>6</v>
      </c>
      <c r="C41" s="19">
        <v>2.6666666666666665</v>
      </c>
      <c r="D41" s="20">
        <v>3</v>
      </c>
      <c r="E41" s="26" t="s">
        <v>31</v>
      </c>
      <c r="F41" s="29">
        <f>C41+C43/SQRT(C42)</f>
        <v>2.6666666666666665</v>
      </c>
      <c r="G41" s="29">
        <f>C41-C43/SQRT(C42)</f>
        <v>2.6666666666666665</v>
      </c>
      <c r="H41" s="30">
        <f>C41</f>
        <v>2.6666666666666665</v>
      </c>
    </row>
    <row r="42" spans="1:8" ht="15">
      <c r="A42" s="52"/>
      <c r="B42" s="7" t="s">
        <v>2</v>
      </c>
      <c r="C42" s="10">
        <v>1</v>
      </c>
      <c r="D42" s="16">
        <v>1</v>
      </c>
      <c r="E42" t="s">
        <v>32</v>
      </c>
      <c r="F42" s="29">
        <f>D41+D43/SQRT(D42)</f>
        <v>3</v>
      </c>
      <c r="G42" s="29">
        <f>D41-D43/SQRT(D42)</f>
        <v>3</v>
      </c>
      <c r="H42" s="30">
        <f>D41</f>
        <v>3</v>
      </c>
    </row>
    <row r="43" spans="1:4" ht="24">
      <c r="A43" s="52"/>
      <c r="B43" s="7" t="s">
        <v>7</v>
      </c>
      <c r="C43" s="23">
        <v>0</v>
      </c>
      <c r="D43" s="24">
        <v>0</v>
      </c>
    </row>
    <row r="44" spans="1:4" ht="15">
      <c r="A44" s="52"/>
      <c r="B44" s="7"/>
      <c r="C44" s="10"/>
      <c r="D44" s="16"/>
    </row>
    <row r="45" spans="1:17" ht="12.75">
      <c r="A45" s="52"/>
      <c r="J45" s="64" t="s">
        <v>39</v>
      </c>
      <c r="K45" s="58"/>
      <c r="L45" s="58"/>
      <c r="M45" s="58"/>
      <c r="N45" s="58"/>
      <c r="O45" s="58"/>
      <c r="P45" s="58"/>
      <c r="Q45" s="59"/>
    </row>
    <row r="46" spans="1:17" ht="24" customHeight="1">
      <c r="A46" s="54" t="s">
        <v>1</v>
      </c>
      <c r="B46" s="7" t="s">
        <v>6</v>
      </c>
      <c r="C46" s="19">
        <v>0.5617283950617284</v>
      </c>
      <c r="D46" s="20">
        <v>0.9691358024691362</v>
      </c>
      <c r="E46" s="26" t="s">
        <v>31</v>
      </c>
      <c r="F46" s="29">
        <f>C46+C48/SQRT(C47)</f>
        <v>0.7610760467698533</v>
      </c>
      <c r="G46" s="29">
        <f>C46-C48/SQRT(C47)</f>
        <v>0.3623807433536036</v>
      </c>
      <c r="H46" s="30">
        <f>C46</f>
        <v>0.5617283950617284</v>
      </c>
      <c r="J46" s="60"/>
      <c r="K46" s="61"/>
      <c r="L46" s="61"/>
      <c r="M46" s="61"/>
      <c r="N46" s="61"/>
      <c r="O46" s="61"/>
      <c r="P46" s="61"/>
      <c r="Q46" s="62"/>
    </row>
    <row r="47" spans="1:8" ht="15">
      <c r="A47" s="54"/>
      <c r="B47" s="7" t="s">
        <v>2</v>
      </c>
      <c r="C47" s="10">
        <v>27</v>
      </c>
      <c r="D47" s="16">
        <v>27</v>
      </c>
      <c r="E47" t="s">
        <v>32</v>
      </c>
      <c r="F47" s="29">
        <f>D46+D48/SQRT(D47)</f>
        <v>1.1523238302348755</v>
      </c>
      <c r="G47" s="29">
        <f>D46-D48/SQRT(D47)</f>
        <v>0.7859477747033969</v>
      </c>
      <c r="H47" s="30">
        <f>D46</f>
        <v>0.9691358024691362</v>
      </c>
    </row>
    <row r="48" spans="1:4" ht="24.75" thickBot="1">
      <c r="A48" s="55"/>
      <c r="B48" s="9" t="s">
        <v>7</v>
      </c>
      <c r="C48" s="21">
        <v>1.0358407833840508</v>
      </c>
      <c r="D48" s="22">
        <v>0.9518729142857961</v>
      </c>
    </row>
    <row r="50" spans="1:4" ht="15.75" thickBot="1">
      <c r="A50" s="50" t="s">
        <v>11</v>
      </c>
      <c r="B50" s="50"/>
      <c r="C50" s="50"/>
      <c r="D50" s="50"/>
    </row>
    <row r="51" spans="1:4" ht="15.75" thickBot="1">
      <c r="A51" s="34" t="s">
        <v>12</v>
      </c>
      <c r="B51" s="11" t="s">
        <v>0</v>
      </c>
      <c r="C51" s="12" t="s">
        <v>4</v>
      </c>
      <c r="D51" s="13" t="s">
        <v>5</v>
      </c>
    </row>
    <row r="52" spans="1:4" ht="15">
      <c r="A52" s="56">
        <v>2</v>
      </c>
      <c r="B52" s="6" t="s">
        <v>6</v>
      </c>
      <c r="C52" s="14">
        <v>-1</v>
      </c>
      <c r="D52" s="25"/>
    </row>
    <row r="53" spans="1:4" ht="15">
      <c r="A53" s="52"/>
      <c r="B53" s="7" t="s">
        <v>2</v>
      </c>
      <c r="C53" s="10">
        <v>1</v>
      </c>
      <c r="D53" s="16"/>
    </row>
    <row r="54" spans="1:4" ht="24">
      <c r="A54" s="52"/>
      <c r="B54" s="7" t="s">
        <v>7</v>
      </c>
      <c r="C54" s="23" t="s">
        <v>10</v>
      </c>
      <c r="D54" s="16"/>
    </row>
    <row r="55" spans="1:4" ht="15">
      <c r="A55" s="52">
        <v>3</v>
      </c>
      <c r="B55" s="7" t="s">
        <v>6</v>
      </c>
      <c r="C55" s="19">
        <v>0.33333333333333337</v>
      </c>
      <c r="D55" s="20">
        <v>1.8888888888888886</v>
      </c>
    </row>
    <row r="56" spans="1:4" ht="15">
      <c r="A56" s="52"/>
      <c r="B56" s="7" t="s">
        <v>2</v>
      </c>
      <c r="C56" s="10">
        <v>3</v>
      </c>
      <c r="D56" s="16">
        <v>3</v>
      </c>
    </row>
    <row r="57" spans="1:4" ht="24">
      <c r="A57" s="52"/>
      <c r="B57" s="7" t="s">
        <v>7</v>
      </c>
      <c r="C57" s="17">
        <v>1.2583057392117918</v>
      </c>
      <c r="D57" s="18">
        <v>0.34694433324435525</v>
      </c>
    </row>
    <row r="58" spans="1:4" ht="15">
      <c r="A58" s="52">
        <v>4</v>
      </c>
      <c r="B58" s="7" t="s">
        <v>6</v>
      </c>
      <c r="C58" s="19">
        <v>0.25000000000000155</v>
      </c>
      <c r="D58" s="20">
        <v>0.41666666666666696</v>
      </c>
    </row>
    <row r="59" spans="1:4" ht="15">
      <c r="A59" s="52"/>
      <c r="B59" s="7" t="s">
        <v>2</v>
      </c>
      <c r="C59" s="10">
        <v>2</v>
      </c>
      <c r="D59" s="16">
        <v>2</v>
      </c>
    </row>
    <row r="60" spans="1:4" ht="24">
      <c r="A60" s="52"/>
      <c r="B60" s="7" t="s">
        <v>7</v>
      </c>
      <c r="C60" s="17">
        <v>1.2963624321753398</v>
      </c>
      <c r="D60" s="18">
        <v>0.35355339059327373</v>
      </c>
    </row>
    <row r="61" spans="1:4" ht="15">
      <c r="A61" s="52">
        <v>5</v>
      </c>
      <c r="B61" s="7" t="s">
        <v>6</v>
      </c>
      <c r="C61" s="19">
        <v>0.125</v>
      </c>
      <c r="D61" s="20">
        <v>0.5185185185185189</v>
      </c>
    </row>
    <row r="62" spans="1:4" ht="15">
      <c r="A62" s="52"/>
      <c r="B62" s="7" t="s">
        <v>2</v>
      </c>
      <c r="C62" s="10">
        <v>8</v>
      </c>
      <c r="D62" s="16">
        <v>9</v>
      </c>
    </row>
    <row r="63" spans="1:4" ht="24">
      <c r="A63" s="52"/>
      <c r="B63" s="7" t="s">
        <v>7</v>
      </c>
      <c r="C63" s="17">
        <v>0.9789450103725608</v>
      </c>
      <c r="D63" s="18">
        <v>0.6425018614566884</v>
      </c>
    </row>
    <row r="64" spans="1:4" ht="15">
      <c r="A64" s="52">
        <v>6</v>
      </c>
      <c r="B64" s="7" t="s">
        <v>6</v>
      </c>
      <c r="C64" s="19">
        <v>1.0740740740740742</v>
      </c>
      <c r="D64" s="20">
        <v>0.7037037037037037</v>
      </c>
    </row>
    <row r="65" spans="1:4" ht="15">
      <c r="A65" s="52"/>
      <c r="B65" s="7" t="s">
        <v>2</v>
      </c>
      <c r="C65" s="10">
        <v>9</v>
      </c>
      <c r="D65" s="16">
        <v>9</v>
      </c>
    </row>
    <row r="66" spans="1:4" ht="24">
      <c r="A66" s="52"/>
      <c r="B66" s="7" t="s">
        <v>7</v>
      </c>
      <c r="C66" s="17">
        <v>0.7076521779364998</v>
      </c>
      <c r="D66" s="18">
        <v>0.945669140586067</v>
      </c>
    </row>
    <row r="67" spans="1:4" ht="15">
      <c r="A67" s="52">
        <v>7</v>
      </c>
      <c r="B67" s="7" t="s">
        <v>6</v>
      </c>
      <c r="C67" s="19">
        <v>1.3333333333333333</v>
      </c>
      <c r="D67" s="20">
        <v>2.166666666666668</v>
      </c>
    </row>
    <row r="68" spans="1:4" ht="15">
      <c r="A68" s="52"/>
      <c r="B68" s="7" t="s">
        <v>2</v>
      </c>
      <c r="C68" s="10">
        <v>3</v>
      </c>
      <c r="D68" s="16">
        <v>3</v>
      </c>
    </row>
    <row r="69" spans="1:4" ht="24">
      <c r="A69" s="52"/>
      <c r="B69" s="7" t="s">
        <v>7</v>
      </c>
      <c r="C69" s="17">
        <v>1.3333333333333333</v>
      </c>
      <c r="D69" s="18">
        <v>0.8333333333333334</v>
      </c>
    </row>
    <row r="70" spans="1:4" ht="15">
      <c r="A70" s="52">
        <v>8</v>
      </c>
      <c r="B70" s="7" t="s">
        <v>6</v>
      </c>
      <c r="C70" s="19">
        <v>0</v>
      </c>
      <c r="D70" s="20">
        <v>2.1666666666666665</v>
      </c>
    </row>
    <row r="71" spans="1:4" ht="15">
      <c r="A71" s="52"/>
      <c r="B71" s="7" t="s">
        <v>2</v>
      </c>
      <c r="C71" s="10">
        <v>1</v>
      </c>
      <c r="D71" s="16">
        <v>1</v>
      </c>
    </row>
    <row r="72" spans="1:4" ht="24">
      <c r="A72" s="52"/>
      <c r="B72" s="7" t="s">
        <v>7</v>
      </c>
      <c r="C72" s="23" t="s">
        <v>10</v>
      </c>
      <c r="D72" s="24" t="s">
        <v>10</v>
      </c>
    </row>
    <row r="73" spans="1:4" ht="15">
      <c r="A73" s="54" t="s">
        <v>1</v>
      </c>
      <c r="B73" s="7" t="s">
        <v>6</v>
      </c>
      <c r="C73" s="19">
        <v>0.5617283950617284</v>
      </c>
      <c r="D73" s="20">
        <v>0.9691358024691362</v>
      </c>
    </row>
    <row r="74" spans="1:4" ht="15">
      <c r="A74" s="54"/>
      <c r="B74" s="7" t="s">
        <v>2</v>
      </c>
      <c r="C74" s="10">
        <v>27</v>
      </c>
      <c r="D74" s="16">
        <v>27</v>
      </c>
    </row>
    <row r="75" spans="1:4" ht="24.75" thickBot="1">
      <c r="A75" s="55"/>
      <c r="B75" s="9" t="s">
        <v>7</v>
      </c>
      <c r="C75" s="21">
        <v>1.0358407833840508</v>
      </c>
      <c r="D75" s="22">
        <v>0.9518729142857961</v>
      </c>
    </row>
    <row r="76" spans="10:17" ht="12.75">
      <c r="J76" s="64" t="s">
        <v>40</v>
      </c>
      <c r="K76" s="76"/>
      <c r="L76" s="76"/>
      <c r="M76" s="76"/>
      <c r="N76" s="76"/>
      <c r="O76" s="76"/>
      <c r="P76" s="76"/>
      <c r="Q76" s="77"/>
    </row>
    <row r="77" spans="1:17" ht="13.5" thickBot="1">
      <c r="A77" s="50" t="s">
        <v>13</v>
      </c>
      <c r="B77" s="50"/>
      <c r="C77" s="50"/>
      <c r="D77" s="50"/>
      <c r="J77" s="78"/>
      <c r="K77" s="79"/>
      <c r="L77" s="79"/>
      <c r="M77" s="79"/>
      <c r="N77" s="79"/>
      <c r="O77" s="79"/>
      <c r="P77" s="79"/>
      <c r="Q77" s="80"/>
    </row>
    <row r="78" spans="1:4" ht="15.75" thickBot="1">
      <c r="A78" s="34" t="s">
        <v>14</v>
      </c>
      <c r="B78" s="11" t="s">
        <v>0</v>
      </c>
      <c r="C78" s="12" t="s">
        <v>4</v>
      </c>
      <c r="D78" s="13" t="s">
        <v>5</v>
      </c>
    </row>
    <row r="79" spans="1:8" ht="15">
      <c r="A79" s="51" t="s">
        <v>29</v>
      </c>
      <c r="B79" s="6" t="s">
        <v>6</v>
      </c>
      <c r="C79" s="14">
        <v>0.5370370370370371</v>
      </c>
      <c r="D79" s="15">
        <v>0.7962962962962963</v>
      </c>
      <c r="E79" s="26" t="s">
        <v>31</v>
      </c>
      <c r="F79" s="29">
        <f>C79+C81/SQRT(C80)</f>
        <v>0.8213731950515573</v>
      </c>
      <c r="G79" s="29">
        <f>C79-C81/SQRT(C80)</f>
        <v>0.252700879022517</v>
      </c>
      <c r="H79" s="30">
        <f>C79</f>
        <v>0.5370370370370371</v>
      </c>
    </row>
    <row r="80" spans="1:8" ht="15">
      <c r="A80" s="52"/>
      <c r="B80" s="7" t="s">
        <v>2</v>
      </c>
      <c r="C80" s="10">
        <v>9</v>
      </c>
      <c r="D80" s="16">
        <v>9</v>
      </c>
      <c r="E80" t="s">
        <v>32</v>
      </c>
      <c r="F80" s="29">
        <f>D79+D81/SQRT(D80)</f>
        <v>1.0215837974184527</v>
      </c>
      <c r="G80" s="29">
        <f>D79-D81/SQRT(D80)</f>
        <v>0.5710087951741399</v>
      </c>
      <c r="H80" s="30">
        <f>D79</f>
        <v>0.7962962962962963</v>
      </c>
    </row>
    <row r="81" spans="1:4" ht="24">
      <c r="A81" s="52"/>
      <c r="B81" s="7" t="s">
        <v>7</v>
      </c>
      <c r="C81" s="17">
        <v>0.8530084740435603</v>
      </c>
      <c r="D81" s="18">
        <v>0.6758625033664691</v>
      </c>
    </row>
    <row r="82" spans="1:8" ht="15">
      <c r="A82" s="53" t="s">
        <v>30</v>
      </c>
      <c r="B82" s="7" t="s">
        <v>6</v>
      </c>
      <c r="C82" s="19">
        <v>0.5740740740740742</v>
      </c>
      <c r="D82" s="20">
        <v>1.0555555555555562</v>
      </c>
      <c r="E82" s="26" t="s">
        <v>31</v>
      </c>
      <c r="F82" s="29">
        <f>C82+C84/SQRT(C83)</f>
        <v>0.842620763303291</v>
      </c>
      <c r="G82" s="29">
        <f>C82-C84/SQRT(C83)</f>
        <v>0.3055273848448573</v>
      </c>
      <c r="H82" s="30">
        <f>C82</f>
        <v>0.5740740740740742</v>
      </c>
    </row>
    <row r="83" spans="1:8" ht="15">
      <c r="A83" s="52"/>
      <c r="B83" s="7" t="s">
        <v>2</v>
      </c>
      <c r="C83" s="10">
        <v>18</v>
      </c>
      <c r="D83" s="16">
        <v>18</v>
      </c>
      <c r="E83" t="s">
        <v>32</v>
      </c>
      <c r="F83" s="29">
        <f>D82+D84/SQRT(D83)</f>
        <v>1.3079946377042568</v>
      </c>
      <c r="G83" s="29">
        <f>D82-D84/SQRT(D83)</f>
        <v>0.8031164734068555</v>
      </c>
      <c r="H83" s="30">
        <f>D82</f>
        <v>1.0555555555555562</v>
      </c>
    </row>
    <row r="84" spans="1:4" ht="24">
      <c r="A84" s="52"/>
      <c r="B84" s="7" t="s">
        <v>7</v>
      </c>
      <c r="C84" s="17">
        <v>1.1393471101150536</v>
      </c>
      <c r="D84" s="18">
        <v>1.0710083209431251</v>
      </c>
    </row>
    <row r="85" spans="1:8" ht="15">
      <c r="A85" s="54" t="s">
        <v>1</v>
      </c>
      <c r="B85" s="7" t="s">
        <v>6</v>
      </c>
      <c r="C85" s="19">
        <v>0.5617283950617284</v>
      </c>
      <c r="D85" s="20">
        <v>0.9691358024691362</v>
      </c>
      <c r="E85" s="26" t="s">
        <v>31</v>
      </c>
      <c r="F85" s="29">
        <f>C85+C87/SQRT(C86)</f>
        <v>0.7610760467698533</v>
      </c>
      <c r="G85" s="29">
        <f>C85-C87/SQRT(C86)</f>
        <v>0.3623807433536036</v>
      </c>
      <c r="H85" s="30">
        <f>C85</f>
        <v>0.5617283950617284</v>
      </c>
    </row>
    <row r="86" spans="1:8" ht="15">
      <c r="A86" s="54"/>
      <c r="B86" s="7" t="s">
        <v>2</v>
      </c>
      <c r="C86" s="10">
        <v>27</v>
      </c>
      <c r="D86" s="16">
        <v>27</v>
      </c>
      <c r="E86" t="s">
        <v>32</v>
      </c>
      <c r="F86" s="29">
        <f>D85+D87/SQRT(D86)</f>
        <v>1.1523238302348755</v>
      </c>
      <c r="G86" s="29">
        <f>D85-D87/SQRT(D86)</f>
        <v>0.7859477747033969</v>
      </c>
      <c r="H86" s="30">
        <f>D85</f>
        <v>0.9691358024691362</v>
      </c>
    </row>
    <row r="87" spans="1:4" ht="24.75" thickBot="1">
      <c r="A87" s="55"/>
      <c r="B87" s="9" t="s">
        <v>7</v>
      </c>
      <c r="C87" s="21">
        <v>1.0358407833840508</v>
      </c>
      <c r="D87" s="22">
        <v>0.9518729142857961</v>
      </c>
    </row>
    <row r="89" spans="1:5" ht="15.75" thickBot="1">
      <c r="A89" s="50" t="s">
        <v>16</v>
      </c>
      <c r="B89" s="50"/>
      <c r="C89" s="50"/>
      <c r="D89" s="50"/>
      <c r="E89" t="s">
        <v>34</v>
      </c>
    </row>
    <row r="90" spans="1:8" ht="36.75" thickBot="1">
      <c r="A90" s="34" t="s">
        <v>17</v>
      </c>
      <c r="B90" s="11" t="s">
        <v>0</v>
      </c>
      <c r="C90" s="12" t="s">
        <v>4</v>
      </c>
      <c r="D90" s="13" t="s">
        <v>5</v>
      </c>
      <c r="E90" s="26" t="s">
        <v>31</v>
      </c>
      <c r="F90" s="29">
        <f>C114+C116/SQRT(C115)</f>
        <v>1.388717926948521</v>
      </c>
      <c r="G90" s="29">
        <f>C114-C116/SQRT(C115)</f>
        <v>0.8112820730514791</v>
      </c>
      <c r="H90" s="30">
        <f>C114</f>
        <v>1.1</v>
      </c>
    </row>
    <row r="91" spans="1:8" ht="15">
      <c r="A91" s="57" t="s">
        <v>15</v>
      </c>
      <c r="B91" s="6" t="s">
        <v>6</v>
      </c>
      <c r="C91" s="14">
        <v>0.6574074074074077</v>
      </c>
      <c r="D91" s="15">
        <v>0.771929824561404</v>
      </c>
      <c r="E91" t="s">
        <v>32</v>
      </c>
      <c r="F91" s="29">
        <f>D114+D116/SQRT(D115)</f>
        <v>1.2144458705066035</v>
      </c>
      <c r="G91" s="29">
        <f>D114-D116/SQRT(D115)</f>
        <v>0.8158571597964277</v>
      </c>
      <c r="H91" s="30">
        <f>D114</f>
        <v>1.0151515151515156</v>
      </c>
    </row>
    <row r="92" spans="1:5" ht="15">
      <c r="A92" s="54"/>
      <c r="B92" s="7" t="s">
        <v>2</v>
      </c>
      <c r="C92" s="10">
        <v>18</v>
      </c>
      <c r="D92" s="16">
        <v>19</v>
      </c>
      <c r="E92" s="32" t="s">
        <v>35</v>
      </c>
    </row>
    <row r="93" spans="1:8" ht="24">
      <c r="A93" s="54"/>
      <c r="B93" s="7" t="s">
        <v>7</v>
      </c>
      <c r="C93" s="17">
        <v>1.0548243081137514</v>
      </c>
      <c r="D93" s="18">
        <v>0.9512995113180279</v>
      </c>
      <c r="E93" s="26" t="s">
        <v>31</v>
      </c>
      <c r="F93" s="29">
        <f>C106+C108/SQRT(C107)</f>
        <v>0.4859667836979208</v>
      </c>
      <c r="G93" s="29">
        <f>C106-C108/SQRT(C107)</f>
        <v>-0.2776334503645873</v>
      </c>
      <c r="H93" s="30">
        <f>C106</f>
        <v>0.10416666666666671</v>
      </c>
    </row>
    <row r="94" spans="1:8" ht="15">
      <c r="A94" s="54" t="s">
        <v>18</v>
      </c>
      <c r="B94" s="7" t="s">
        <v>6</v>
      </c>
      <c r="C94" s="19">
        <v>0.37037037037037046</v>
      </c>
      <c r="D94" s="20">
        <v>1.4375</v>
      </c>
      <c r="E94" t="s">
        <v>32</v>
      </c>
      <c r="F94" s="29">
        <f>D106+D108/SQRT(D107)</f>
        <v>0.7009054678175657</v>
      </c>
      <c r="G94" s="29">
        <f>D106-D108/SQRT(D107)</f>
        <v>0.17409453218243431</v>
      </c>
      <c r="H94" s="30">
        <f>D106</f>
        <v>0.4375</v>
      </c>
    </row>
    <row r="95" spans="1:5" ht="15">
      <c r="A95" s="54"/>
      <c r="B95" s="7" t="s">
        <v>2</v>
      </c>
      <c r="C95" s="10">
        <v>9</v>
      </c>
      <c r="D95" s="16">
        <v>8</v>
      </c>
      <c r="E95" t="s">
        <v>36</v>
      </c>
    </row>
    <row r="96" spans="1:8" ht="24">
      <c r="A96" s="54"/>
      <c r="B96" s="7" t="s">
        <v>7</v>
      </c>
      <c r="C96" s="17">
        <v>1.0300275676521753</v>
      </c>
      <c r="D96" s="18">
        <v>0.8258593408042627</v>
      </c>
      <c r="E96" s="26" t="s">
        <v>31</v>
      </c>
      <c r="F96" s="29">
        <f>C94+C96/SQRT(C95)</f>
        <v>0.7137128929210956</v>
      </c>
      <c r="G96" s="29">
        <f>C94-C96/SQRT(C95)</f>
        <v>0.027027847819645345</v>
      </c>
      <c r="H96" s="30">
        <f>C94</f>
        <v>0.37037037037037046</v>
      </c>
    </row>
    <row r="97" spans="1:17" ht="12.75">
      <c r="A97" s="54" t="s">
        <v>1</v>
      </c>
      <c r="B97" s="7" t="s">
        <v>6</v>
      </c>
      <c r="C97" s="19">
        <v>0.5617283950617284</v>
      </c>
      <c r="D97" s="20">
        <v>0.9691358024691362</v>
      </c>
      <c r="E97" t="s">
        <v>32</v>
      </c>
      <c r="F97" s="29">
        <f>D94+D96/SQRT(D95)</f>
        <v>1.729485370094473</v>
      </c>
      <c r="G97" s="29">
        <f>D94-D96/SQRT(D95)</f>
        <v>1.145514629905527</v>
      </c>
      <c r="H97" s="30">
        <f>D94</f>
        <v>1.4375</v>
      </c>
      <c r="J97" s="64" t="s">
        <v>41</v>
      </c>
      <c r="K97" s="76"/>
      <c r="L97" s="76"/>
      <c r="M97" s="76"/>
      <c r="N97" s="76"/>
      <c r="O97" s="76"/>
      <c r="P97" s="76"/>
      <c r="Q97" s="77"/>
    </row>
    <row r="98" spans="1:17" ht="12.75">
      <c r="A98" s="54"/>
      <c r="B98" s="7" t="s">
        <v>2</v>
      </c>
      <c r="C98" s="10">
        <v>27</v>
      </c>
      <c r="D98" s="16">
        <v>27</v>
      </c>
      <c r="J98" s="78"/>
      <c r="K98" s="79"/>
      <c r="L98" s="79"/>
      <c r="M98" s="79"/>
      <c r="N98" s="79"/>
      <c r="O98" s="79"/>
      <c r="P98" s="79"/>
      <c r="Q98" s="80"/>
    </row>
    <row r="99" spans="1:4" ht="24.75" thickBot="1">
      <c r="A99" s="55"/>
      <c r="B99" s="9" t="s">
        <v>7</v>
      </c>
      <c r="C99" s="21">
        <v>1.0358407833840508</v>
      </c>
      <c r="D99" s="22">
        <v>0.9518729142857961</v>
      </c>
    </row>
    <row r="101" spans="1:4" ht="15.75" thickBot="1">
      <c r="A101" s="50" t="s">
        <v>19</v>
      </c>
      <c r="B101" s="50"/>
      <c r="C101" s="50"/>
      <c r="D101" s="50"/>
    </row>
    <row r="102" spans="1:4" ht="24.75" thickBot="1">
      <c r="A102" s="34" t="s">
        <v>20</v>
      </c>
      <c r="B102" s="11" t="s">
        <v>0</v>
      </c>
      <c r="C102" s="12" t="s">
        <v>4</v>
      </c>
      <c r="D102" s="13" t="s">
        <v>5</v>
      </c>
    </row>
    <row r="103" spans="1:4" ht="15">
      <c r="A103" s="57" t="s">
        <v>15</v>
      </c>
      <c r="B103" s="6" t="s">
        <v>6</v>
      </c>
      <c r="C103" s="14">
        <v>0.7543859649122808</v>
      </c>
      <c r="D103" s="15">
        <v>1.192982456140351</v>
      </c>
    </row>
    <row r="104" spans="1:4" ht="15">
      <c r="A104" s="54"/>
      <c r="B104" s="7" t="s">
        <v>2</v>
      </c>
      <c r="C104" s="10">
        <v>19</v>
      </c>
      <c r="D104" s="16">
        <v>19</v>
      </c>
    </row>
    <row r="105" spans="1:4" ht="24">
      <c r="A105" s="54"/>
      <c r="B105" s="7" t="s">
        <v>7</v>
      </c>
      <c r="C105" s="17">
        <v>0.9818859735108033</v>
      </c>
      <c r="D105" s="18">
        <v>0.9562387058878538</v>
      </c>
    </row>
    <row r="106" spans="1:4" ht="15">
      <c r="A106" s="54" t="s">
        <v>18</v>
      </c>
      <c r="B106" s="7" t="s">
        <v>6</v>
      </c>
      <c r="C106" s="19">
        <v>0.10416666666666671</v>
      </c>
      <c r="D106" s="20">
        <v>0.4375</v>
      </c>
    </row>
    <row r="107" spans="1:4" ht="15">
      <c r="A107" s="54"/>
      <c r="B107" s="7" t="s">
        <v>2</v>
      </c>
      <c r="C107" s="10">
        <v>8</v>
      </c>
      <c r="D107" s="16">
        <v>8</v>
      </c>
    </row>
    <row r="108" spans="1:4" ht="24">
      <c r="A108" s="54"/>
      <c r="B108" s="7" t="s">
        <v>7</v>
      </c>
      <c r="C108" s="17">
        <v>1.0798938072424689</v>
      </c>
      <c r="D108" s="18">
        <v>0.7450231699816624</v>
      </c>
    </row>
    <row r="109" spans="1:4" ht="15">
      <c r="A109" s="54" t="s">
        <v>1</v>
      </c>
      <c r="B109" s="7" t="s">
        <v>6</v>
      </c>
      <c r="C109" s="19">
        <v>0.5617283950617284</v>
      </c>
      <c r="D109" s="20">
        <v>0.9691358024691362</v>
      </c>
    </row>
    <row r="110" spans="1:4" ht="15">
      <c r="A110" s="54"/>
      <c r="B110" s="7" t="s">
        <v>2</v>
      </c>
      <c r="C110" s="10">
        <v>27</v>
      </c>
      <c r="D110" s="16">
        <v>27</v>
      </c>
    </row>
    <row r="111" spans="1:4" ht="24.75" thickBot="1">
      <c r="A111" s="55"/>
      <c r="B111" s="9" t="s">
        <v>7</v>
      </c>
      <c r="C111" s="21">
        <v>1.0358407833840508</v>
      </c>
      <c r="D111" s="22">
        <v>0.9518729142857961</v>
      </c>
    </row>
    <row r="112" spans="1:4" ht="15.75" thickBot="1">
      <c r="A112" s="8"/>
      <c r="B112" s="9"/>
      <c r="C112" s="21"/>
      <c r="D112" s="22"/>
    </row>
    <row r="113" spans="1:4" ht="36" customHeight="1" thickBot="1">
      <c r="A113" s="81" t="s">
        <v>33</v>
      </c>
      <c r="B113" s="9"/>
      <c r="C113" s="21"/>
      <c r="D113" s="22"/>
    </row>
    <row r="114" spans="1:4" ht="15.75" thickBot="1">
      <c r="A114" s="27"/>
      <c r="B114" s="7" t="s">
        <v>6</v>
      </c>
      <c r="C114" s="21">
        <f aca="true" t="shared" si="0" ref="C114:D116">(C103*C104-C94*C95)/(C104-C95)</f>
        <v>1.1</v>
      </c>
      <c r="D114" s="21">
        <f t="shared" si="0"/>
        <v>1.0151515151515156</v>
      </c>
    </row>
    <row r="115" spans="1:4" ht="15.75" thickBot="1">
      <c r="A115" s="8"/>
      <c r="B115" s="7" t="s">
        <v>2</v>
      </c>
      <c r="C115" s="21">
        <v>13</v>
      </c>
      <c r="D115" s="21">
        <v>13</v>
      </c>
    </row>
    <row r="116" spans="1:4" ht="15" customHeight="1" thickBot="1">
      <c r="A116" s="8"/>
      <c r="B116" s="9" t="s">
        <v>7</v>
      </c>
      <c r="C116" s="21">
        <f t="shared" si="0"/>
        <v>1.0409872897585586</v>
      </c>
      <c r="D116" s="21">
        <f t="shared" si="0"/>
        <v>0.7185660171433105</v>
      </c>
    </row>
    <row r="118" spans="1:4" ht="15" customHeight="1" thickBot="1">
      <c r="A118" s="50" t="s">
        <v>21</v>
      </c>
      <c r="B118" s="50"/>
      <c r="C118" s="50"/>
      <c r="D118" s="50"/>
    </row>
    <row r="119" spans="1:17" ht="15.75" customHeight="1" thickBot="1">
      <c r="A119" s="34" t="s">
        <v>22</v>
      </c>
      <c r="B119" s="11" t="s">
        <v>0</v>
      </c>
      <c r="C119" s="12" t="s">
        <v>4</v>
      </c>
      <c r="D119" s="13" t="s">
        <v>5</v>
      </c>
      <c r="J119" s="64" t="s">
        <v>42</v>
      </c>
      <c r="K119" s="76"/>
      <c r="L119" s="76"/>
      <c r="M119" s="76"/>
      <c r="N119" s="76"/>
      <c r="O119" s="76"/>
      <c r="P119" s="76"/>
      <c r="Q119" s="77"/>
    </row>
    <row r="120" spans="1:17" ht="12.75">
      <c r="A120" s="57" t="s">
        <v>15</v>
      </c>
      <c r="B120" s="6" t="s">
        <v>6</v>
      </c>
      <c r="C120" s="14">
        <v>0.6041666666666669</v>
      </c>
      <c r="D120" s="15">
        <v>1.155555555555556</v>
      </c>
      <c r="E120" s="26" t="s">
        <v>31</v>
      </c>
      <c r="F120" s="29">
        <f>C123+C125/SQRT(C124)</f>
        <v>0.8248931448269655</v>
      </c>
      <c r="G120" s="29">
        <f>C123-C125/SQRT(C124)</f>
        <v>0.17510685517303448</v>
      </c>
      <c r="H120" s="30">
        <f>C123</f>
        <v>0.5</v>
      </c>
      <c r="J120" s="78"/>
      <c r="K120" s="79"/>
      <c r="L120" s="79"/>
      <c r="M120" s="79"/>
      <c r="N120" s="79"/>
      <c r="O120" s="79"/>
      <c r="P120" s="79"/>
      <c r="Q120" s="80"/>
    </row>
    <row r="121" spans="1:8" ht="15">
      <c r="A121" s="54"/>
      <c r="B121" s="7" t="s">
        <v>2</v>
      </c>
      <c r="C121" s="10">
        <v>16</v>
      </c>
      <c r="D121" s="16">
        <v>15</v>
      </c>
      <c r="E121" t="s">
        <v>32</v>
      </c>
      <c r="F121" s="29">
        <f>D123+D125/SQRT(D124)</f>
        <v>1.0562136392287365</v>
      </c>
      <c r="G121" s="29">
        <f>D123-D125/SQRT(D124)</f>
        <v>0.4160085829934854</v>
      </c>
      <c r="H121" s="30">
        <f>D123</f>
        <v>0.7361111111111109</v>
      </c>
    </row>
    <row r="122" spans="1:4" ht="24">
      <c r="A122" s="54"/>
      <c r="B122" s="7" t="s">
        <v>7</v>
      </c>
      <c r="C122" s="17">
        <v>1.039720404011828</v>
      </c>
      <c r="D122" s="18">
        <v>0.7954899325599495</v>
      </c>
    </row>
    <row r="123" spans="1:8" ht="15">
      <c r="A123" s="54" t="s">
        <v>18</v>
      </c>
      <c r="B123" s="7" t="s">
        <v>6</v>
      </c>
      <c r="C123" s="19">
        <v>0.5</v>
      </c>
      <c r="D123" s="20">
        <v>0.7361111111111109</v>
      </c>
      <c r="E123" s="26" t="s">
        <v>31</v>
      </c>
      <c r="F123" s="29">
        <f>C135+C137/SQRT(C136)</f>
        <v>0.9744726046023413</v>
      </c>
      <c r="G123" s="29">
        <f>C135-C137/SQRT(C136)</f>
        <v>0.4921940620643257</v>
      </c>
      <c r="H123" s="30">
        <f>C135</f>
        <v>0.7333333333333335</v>
      </c>
    </row>
    <row r="124" spans="1:8" ht="15">
      <c r="A124" s="54"/>
      <c r="B124" s="7" t="s">
        <v>2</v>
      </c>
      <c r="C124" s="10">
        <v>11</v>
      </c>
      <c r="D124" s="16">
        <v>12</v>
      </c>
      <c r="E124" t="s">
        <v>32</v>
      </c>
      <c r="F124" s="29">
        <f>D135+D137/SQRT(D136)</f>
        <v>1.4078932784139448</v>
      </c>
      <c r="G124" s="29">
        <f>D135-D137/SQRT(D136)</f>
        <v>0.973059102538437</v>
      </c>
      <c r="H124" s="30">
        <f>D135</f>
        <v>1.190476190476191</v>
      </c>
    </row>
    <row r="125" spans="1:4" ht="28.5" customHeight="1">
      <c r="A125" s="54"/>
      <c r="B125" s="7" t="s">
        <v>7</v>
      </c>
      <c r="C125" s="17">
        <v>1.077548658349641</v>
      </c>
      <c r="D125" s="18">
        <v>1.108867684661945</v>
      </c>
    </row>
    <row r="126" spans="1:8" ht="15">
      <c r="A126" s="54" t="s">
        <v>1</v>
      </c>
      <c r="B126" s="7" t="s">
        <v>6</v>
      </c>
      <c r="C126" s="19">
        <v>0.5617283950617284</v>
      </c>
      <c r="D126" s="20">
        <v>0.9691358024691362</v>
      </c>
      <c r="E126" s="26" t="s">
        <v>31</v>
      </c>
      <c r="F126" s="29">
        <f>C147+C149/SQRT(C148)</f>
        <v>1.1920760818871163</v>
      </c>
      <c r="G126" s="29">
        <f>C147-C149/SQRT(C148)</f>
        <v>-0.10874274855378296</v>
      </c>
      <c r="H126" s="30">
        <f>C147</f>
        <v>0.5416666666666667</v>
      </c>
    </row>
    <row r="127" spans="1:8" ht="15">
      <c r="A127" s="54"/>
      <c r="B127" s="7" t="s">
        <v>2</v>
      </c>
      <c r="C127" s="10">
        <v>27</v>
      </c>
      <c r="D127" s="16">
        <v>27</v>
      </c>
      <c r="E127" t="s">
        <v>32</v>
      </c>
      <c r="F127" s="29">
        <f>D147+D149/SQRT(D148)</f>
        <v>1.6135175062849016</v>
      </c>
      <c r="G127" s="29">
        <f>D147-D149/SQRT(D148)</f>
        <v>0.9698158270484314</v>
      </c>
      <c r="H127" s="30">
        <f>D147</f>
        <v>1.2916666666666665</v>
      </c>
    </row>
    <row r="128" spans="1:4" ht="24.75" thickBot="1">
      <c r="A128" s="55"/>
      <c r="B128" s="9" t="s">
        <v>7</v>
      </c>
      <c r="C128" s="21">
        <v>1.0358407833840508</v>
      </c>
      <c r="D128" s="22">
        <v>0.9518729142857961</v>
      </c>
    </row>
    <row r="130" spans="1:4" ht="15.75" thickBot="1">
      <c r="A130" s="50" t="s">
        <v>23</v>
      </c>
      <c r="B130" s="50"/>
      <c r="C130" s="50"/>
      <c r="D130" s="50"/>
    </row>
    <row r="131" spans="1:4" ht="24.75" thickBot="1">
      <c r="A131" s="34" t="s">
        <v>24</v>
      </c>
      <c r="B131" s="11" t="s">
        <v>0</v>
      </c>
      <c r="C131" s="12" t="s">
        <v>4</v>
      </c>
      <c r="D131" s="13" t="s">
        <v>5</v>
      </c>
    </row>
    <row r="132" spans="1:5" ht="15">
      <c r="A132" s="57" t="s">
        <v>15</v>
      </c>
      <c r="B132" s="6" t="s">
        <v>6</v>
      </c>
      <c r="C132" s="14">
        <v>0.34722222222222227</v>
      </c>
      <c r="D132" s="15">
        <v>0.7307692307692307</v>
      </c>
      <c r="E132" s="26"/>
    </row>
    <row r="133" spans="1:4" ht="15">
      <c r="A133" s="54"/>
      <c r="B133" s="7" t="s">
        <v>2</v>
      </c>
      <c r="C133" s="10">
        <v>12</v>
      </c>
      <c r="D133" s="16">
        <v>13</v>
      </c>
    </row>
    <row r="134" spans="1:4" ht="24">
      <c r="A134" s="54"/>
      <c r="B134" s="7" t="s">
        <v>7</v>
      </c>
      <c r="C134" s="17">
        <v>1.1557024479285956</v>
      </c>
      <c r="D134" s="18">
        <v>1.0618346752168522</v>
      </c>
    </row>
    <row r="135" spans="1:4" ht="15">
      <c r="A135" s="54" t="s">
        <v>18</v>
      </c>
      <c r="B135" s="7" t="s">
        <v>6</v>
      </c>
      <c r="C135" s="19">
        <v>0.7333333333333335</v>
      </c>
      <c r="D135" s="20">
        <v>1.190476190476191</v>
      </c>
    </row>
    <row r="136" spans="1:4" ht="15">
      <c r="A136" s="54"/>
      <c r="B136" s="7" t="s">
        <v>2</v>
      </c>
      <c r="C136" s="10">
        <v>15</v>
      </c>
      <c r="D136" s="16">
        <v>14</v>
      </c>
    </row>
    <row r="137" spans="1:4" ht="24">
      <c r="A137" s="54"/>
      <c r="B137" s="7" t="s">
        <v>7</v>
      </c>
      <c r="C137" s="17">
        <v>0.93392838174146</v>
      </c>
      <c r="D137" s="18">
        <v>0.8135002530931764</v>
      </c>
    </row>
    <row r="138" spans="1:5" ht="15">
      <c r="A138" s="54" t="s">
        <v>1</v>
      </c>
      <c r="B138" s="7" t="s">
        <v>6</v>
      </c>
      <c r="C138" s="19">
        <v>0.5617283950617284</v>
      </c>
      <c r="D138" s="20">
        <v>0.9691358024691362</v>
      </c>
      <c r="E138" s="26"/>
    </row>
    <row r="139" spans="1:4" ht="15">
      <c r="A139" s="54"/>
      <c r="B139" s="7" t="s">
        <v>2</v>
      </c>
      <c r="C139" s="10">
        <v>27</v>
      </c>
      <c r="D139" s="16">
        <v>27</v>
      </c>
    </row>
    <row r="140" spans="1:17" ht="24.75" thickBot="1">
      <c r="A140" s="55"/>
      <c r="B140" s="9" t="s">
        <v>7</v>
      </c>
      <c r="C140" s="21">
        <v>1.0358407833840508</v>
      </c>
      <c r="D140" s="22">
        <v>0.9518729142857961</v>
      </c>
      <c r="J140" s="64" t="s">
        <v>43</v>
      </c>
      <c r="K140" s="76"/>
      <c r="L140" s="76"/>
      <c r="M140" s="76"/>
      <c r="N140" s="76"/>
      <c r="O140" s="76"/>
      <c r="P140" s="76"/>
      <c r="Q140" s="77"/>
    </row>
    <row r="141" spans="10:17" ht="12.75">
      <c r="J141" s="78"/>
      <c r="K141" s="79"/>
      <c r="L141" s="79"/>
      <c r="M141" s="79"/>
      <c r="N141" s="79"/>
      <c r="O141" s="79"/>
      <c r="P141" s="79"/>
      <c r="Q141" s="80"/>
    </row>
    <row r="142" spans="1:4" ht="36" customHeight="1" thickBot="1">
      <c r="A142" s="50" t="s">
        <v>25</v>
      </c>
      <c r="B142" s="50"/>
      <c r="C142" s="50"/>
      <c r="D142" s="50"/>
    </row>
    <row r="143" spans="1:4" ht="24.75" thickBot="1">
      <c r="A143" s="34" t="s">
        <v>26</v>
      </c>
      <c r="B143" s="11" t="s">
        <v>0</v>
      </c>
      <c r="C143" s="12" t="s">
        <v>4</v>
      </c>
      <c r="D143" s="13" t="s">
        <v>5</v>
      </c>
    </row>
    <row r="144" spans="1:5" ht="15">
      <c r="A144" s="57" t="s">
        <v>15</v>
      </c>
      <c r="B144" s="6" t="s">
        <v>6</v>
      </c>
      <c r="C144" s="14">
        <v>0.565217391304348</v>
      </c>
      <c r="D144" s="15">
        <v>0.9130434782608698</v>
      </c>
      <c r="E144" s="26"/>
    </row>
    <row r="145" spans="1:4" ht="15">
      <c r="A145" s="54"/>
      <c r="B145" s="7" t="s">
        <v>2</v>
      </c>
      <c r="C145" s="10">
        <v>23</v>
      </c>
      <c r="D145" s="16">
        <v>23</v>
      </c>
    </row>
    <row r="146" spans="1:17" ht="24">
      <c r="A146" s="54"/>
      <c r="B146" s="7" t="s">
        <v>7</v>
      </c>
      <c r="C146" s="17">
        <v>1.0184399964408613</v>
      </c>
      <c r="D146" s="18">
        <v>0.9960395884000192</v>
      </c>
      <c r="J146" s="73"/>
      <c r="K146" s="73"/>
      <c r="L146" s="73"/>
      <c r="M146" s="73"/>
      <c r="N146" s="73"/>
      <c r="O146" s="73"/>
      <c r="P146" s="73"/>
      <c r="Q146" s="73"/>
    </row>
    <row r="147" spans="1:18" ht="12.75">
      <c r="A147" s="54" t="s">
        <v>18</v>
      </c>
      <c r="B147" s="7" t="s">
        <v>6</v>
      </c>
      <c r="C147" s="19">
        <v>0.5416666666666667</v>
      </c>
      <c r="D147" s="20">
        <v>1.2916666666666665</v>
      </c>
      <c r="I147" s="85"/>
      <c r="J147" s="87" t="s">
        <v>44</v>
      </c>
      <c r="K147" s="88"/>
      <c r="L147" s="88"/>
      <c r="M147" s="88"/>
      <c r="N147" s="88"/>
      <c r="O147" s="88"/>
      <c r="P147" s="88"/>
      <c r="Q147" s="89"/>
      <c r="R147" s="86"/>
    </row>
    <row r="148" spans="1:18" ht="12.75">
      <c r="A148" s="54"/>
      <c r="B148" s="7" t="s">
        <v>2</v>
      </c>
      <c r="C148" s="10">
        <v>4</v>
      </c>
      <c r="D148" s="16">
        <v>4</v>
      </c>
      <c r="I148" s="85"/>
      <c r="J148" s="90"/>
      <c r="K148" s="84"/>
      <c r="L148" s="84"/>
      <c r="M148" s="84"/>
      <c r="N148" s="84"/>
      <c r="O148" s="84"/>
      <c r="P148" s="84"/>
      <c r="Q148" s="91"/>
      <c r="R148" s="86"/>
    </row>
    <row r="149" spans="1:18" ht="24">
      <c r="A149" s="54"/>
      <c r="B149" s="7" t="s">
        <v>7</v>
      </c>
      <c r="C149" s="17">
        <v>1.3008188304408994</v>
      </c>
      <c r="D149" s="18">
        <v>0.6437016792364703</v>
      </c>
      <c r="I149" s="85"/>
      <c r="J149" s="92"/>
      <c r="K149" s="93"/>
      <c r="L149" s="93"/>
      <c r="M149" s="93"/>
      <c r="N149" s="93"/>
      <c r="O149" s="93"/>
      <c r="P149" s="93"/>
      <c r="Q149" s="94"/>
      <c r="R149" s="86"/>
    </row>
    <row r="150" spans="1:17" ht="15">
      <c r="A150" s="54" t="s">
        <v>1</v>
      </c>
      <c r="B150" s="7" t="s">
        <v>6</v>
      </c>
      <c r="C150" s="19">
        <v>0.5617283950617284</v>
      </c>
      <c r="D150" s="20">
        <v>0.9691358024691362</v>
      </c>
      <c r="E150" s="26"/>
      <c r="J150" s="75"/>
      <c r="K150" s="75"/>
      <c r="L150" s="75"/>
      <c r="M150" s="75"/>
      <c r="N150" s="75"/>
      <c r="O150" s="75"/>
      <c r="P150" s="75"/>
      <c r="Q150" s="75"/>
    </row>
    <row r="151" spans="1:4" ht="15">
      <c r="A151" s="54"/>
      <c r="B151" s="7" t="s">
        <v>2</v>
      </c>
      <c r="C151" s="10">
        <v>27</v>
      </c>
      <c r="D151" s="16">
        <v>27</v>
      </c>
    </row>
    <row r="152" spans="1:4" ht="24.75" thickBot="1">
      <c r="A152" s="55"/>
      <c r="B152" s="9" t="s">
        <v>7</v>
      </c>
      <c r="C152" s="21">
        <v>1.0358407833840508</v>
      </c>
      <c r="D152" s="22">
        <v>0.9518729142857961</v>
      </c>
    </row>
    <row r="154" ht="25.5" customHeight="1"/>
    <row r="155" spans="1:9" ht="15.75" thickBot="1">
      <c r="A155" s="46"/>
      <c r="B155" s="46"/>
      <c r="C155" s="46"/>
      <c r="D155" s="46"/>
      <c r="E155" s="46"/>
      <c r="F155" s="47"/>
      <c r="G155" s="47"/>
      <c r="H155" s="48"/>
      <c r="I155" s="38"/>
    </row>
    <row r="156" spans="1:10" ht="15">
      <c r="A156" s="41"/>
      <c r="B156" s="41"/>
      <c r="C156" s="41"/>
      <c r="D156" s="41"/>
      <c r="E156" s="41"/>
      <c r="F156" s="44"/>
      <c r="G156" s="44"/>
      <c r="H156" s="45"/>
      <c r="I156" s="43"/>
      <c r="J156" s="82"/>
    </row>
    <row r="157" spans="1:10" ht="15">
      <c r="A157" s="28"/>
      <c r="B157" s="28"/>
      <c r="C157" s="28"/>
      <c r="D157" s="28"/>
      <c r="E157" s="28"/>
      <c r="F157" s="35"/>
      <c r="G157" s="35"/>
      <c r="H157" s="36"/>
      <c r="I157" s="43"/>
      <c r="J157" s="82"/>
    </row>
    <row r="158" spans="1:10" ht="15">
      <c r="A158" s="28"/>
      <c r="B158" s="28"/>
      <c r="C158" s="28"/>
      <c r="D158" s="28"/>
      <c r="E158" s="28"/>
      <c r="F158" s="35"/>
      <c r="G158" s="35"/>
      <c r="H158" s="36"/>
      <c r="I158" s="43"/>
      <c r="J158" s="82"/>
    </row>
    <row r="159" spans="1:10" ht="15">
      <c r="A159" s="28"/>
      <c r="B159" s="28"/>
      <c r="C159" s="28"/>
      <c r="D159" s="28"/>
      <c r="E159" s="28"/>
      <c r="F159" s="35"/>
      <c r="G159" s="35"/>
      <c r="H159" s="36"/>
      <c r="I159" s="43"/>
      <c r="J159" s="82"/>
    </row>
    <row r="160" spans="1:10" ht="15">
      <c r="A160" s="28"/>
      <c r="B160" s="28"/>
      <c r="C160" s="28"/>
      <c r="D160" s="28"/>
      <c r="E160" s="28"/>
      <c r="F160" s="35"/>
      <c r="G160" s="35"/>
      <c r="H160" s="36"/>
      <c r="I160" s="43"/>
      <c r="J160" s="82"/>
    </row>
    <row r="161" spans="1:10" ht="15">
      <c r="A161" s="28"/>
      <c r="B161" s="28"/>
      <c r="C161" s="28"/>
      <c r="D161" s="28"/>
      <c r="E161" s="28"/>
      <c r="F161" s="35"/>
      <c r="G161" s="35"/>
      <c r="H161" s="36"/>
      <c r="I161" s="43"/>
      <c r="J161" s="82"/>
    </row>
    <row r="162" spans="1:10" ht="15">
      <c r="A162" s="28"/>
      <c r="B162" s="28"/>
      <c r="C162" s="28"/>
      <c r="D162" s="28"/>
      <c r="E162" s="28"/>
      <c r="F162" s="35"/>
      <c r="G162" s="35"/>
      <c r="H162" s="36"/>
      <c r="I162" s="43"/>
      <c r="J162" s="82"/>
    </row>
    <row r="163" spans="1:10" ht="15">
      <c r="A163" s="28"/>
      <c r="B163" s="28"/>
      <c r="C163" s="28"/>
      <c r="D163" s="28"/>
      <c r="E163" s="28"/>
      <c r="F163" s="35"/>
      <c r="G163" s="35"/>
      <c r="H163" s="36"/>
      <c r="I163" s="43"/>
      <c r="J163" s="82"/>
    </row>
    <row r="164" spans="1:10" ht="15">
      <c r="A164" s="28"/>
      <c r="B164" s="28"/>
      <c r="C164" s="28"/>
      <c r="D164" s="28"/>
      <c r="E164" s="28"/>
      <c r="F164" s="35"/>
      <c r="G164" s="35"/>
      <c r="H164" s="36"/>
      <c r="I164" s="43"/>
      <c r="J164" s="82"/>
    </row>
    <row r="165" spans="1:10" ht="15">
      <c r="A165" s="28"/>
      <c r="B165" s="28"/>
      <c r="C165" s="28"/>
      <c r="D165" s="28"/>
      <c r="E165" s="28"/>
      <c r="F165" s="35"/>
      <c r="G165" s="35"/>
      <c r="H165" s="36"/>
      <c r="I165" s="43"/>
      <c r="J165" s="82"/>
    </row>
    <row r="166" spans="1:10" ht="24.75" customHeight="1">
      <c r="A166" s="28"/>
      <c r="B166" s="28"/>
      <c r="C166" s="28"/>
      <c r="D166" s="28"/>
      <c r="E166" s="28"/>
      <c r="F166" s="35"/>
      <c r="G166" s="35"/>
      <c r="H166" s="36"/>
      <c r="I166" s="43"/>
      <c r="J166" s="82"/>
    </row>
    <row r="167" spans="1:10" ht="15">
      <c r="A167" s="28"/>
      <c r="B167" s="28"/>
      <c r="C167" s="28"/>
      <c r="D167" s="28"/>
      <c r="E167" s="28"/>
      <c r="F167" s="35"/>
      <c r="G167" s="35"/>
      <c r="H167" s="36"/>
      <c r="I167" s="43"/>
      <c r="J167" s="82"/>
    </row>
    <row r="168" spans="1:10" ht="15">
      <c r="A168" s="28"/>
      <c r="B168" s="28"/>
      <c r="C168" s="28"/>
      <c r="D168" s="28"/>
      <c r="E168" s="28"/>
      <c r="F168" s="35"/>
      <c r="G168" s="35"/>
      <c r="H168" s="36"/>
      <c r="I168" s="43"/>
      <c r="J168" s="82"/>
    </row>
    <row r="169" spans="1:10" ht="15">
      <c r="A169" s="28"/>
      <c r="B169" s="28"/>
      <c r="C169" s="28"/>
      <c r="D169" s="28"/>
      <c r="E169" s="28"/>
      <c r="F169" s="35"/>
      <c r="G169" s="35"/>
      <c r="H169" s="36"/>
      <c r="I169" s="43"/>
      <c r="J169" s="82"/>
    </row>
    <row r="170" spans="1:10" ht="15">
      <c r="A170" s="28"/>
      <c r="B170" s="28"/>
      <c r="C170" s="28"/>
      <c r="D170" s="28"/>
      <c r="E170" s="28"/>
      <c r="F170" s="35"/>
      <c r="G170" s="35"/>
      <c r="H170" s="36"/>
      <c r="I170" s="43"/>
      <c r="J170" s="82"/>
    </row>
    <row r="171" spans="1:10" ht="15">
      <c r="A171" s="28"/>
      <c r="B171" s="28"/>
      <c r="C171" s="28"/>
      <c r="D171" s="28"/>
      <c r="E171" s="28"/>
      <c r="F171" s="35"/>
      <c r="G171" s="35"/>
      <c r="H171" s="36"/>
      <c r="I171" s="43"/>
      <c r="J171" s="82"/>
    </row>
    <row r="172" spans="1:10" ht="15">
      <c r="A172" s="28"/>
      <c r="B172" s="28"/>
      <c r="C172" s="28"/>
      <c r="D172" s="28"/>
      <c r="E172" s="28"/>
      <c r="F172" s="35"/>
      <c r="G172" s="35"/>
      <c r="H172" s="36"/>
      <c r="I172" s="43"/>
      <c r="J172" s="82"/>
    </row>
    <row r="173" spans="1:10" ht="15">
      <c r="A173" s="28"/>
      <c r="B173" s="28"/>
      <c r="C173" s="28"/>
      <c r="D173" s="28"/>
      <c r="E173" s="28"/>
      <c r="F173" s="35"/>
      <c r="G173" s="35"/>
      <c r="H173" s="36"/>
      <c r="I173" s="43"/>
      <c r="J173" s="82"/>
    </row>
    <row r="174" spans="1:10" ht="15">
      <c r="A174" s="28"/>
      <c r="B174" s="28"/>
      <c r="C174" s="28"/>
      <c r="D174" s="28"/>
      <c r="E174" s="28"/>
      <c r="F174" s="35"/>
      <c r="G174" s="35"/>
      <c r="H174" s="36"/>
      <c r="I174" s="43"/>
      <c r="J174" s="82"/>
    </row>
    <row r="175" spans="1:10" ht="15">
      <c r="A175" s="28"/>
      <c r="B175" s="28"/>
      <c r="C175" s="28"/>
      <c r="D175" s="28"/>
      <c r="E175" s="28"/>
      <c r="F175" s="35"/>
      <c r="G175" s="35"/>
      <c r="H175" s="36"/>
      <c r="I175" s="43"/>
      <c r="J175" s="82"/>
    </row>
    <row r="176" spans="1:10" ht="15">
      <c r="A176" s="28"/>
      <c r="B176" s="28"/>
      <c r="C176" s="28"/>
      <c r="D176" s="28"/>
      <c r="E176" s="28"/>
      <c r="F176" s="35"/>
      <c r="G176" s="35"/>
      <c r="H176" s="36"/>
      <c r="I176" s="43"/>
      <c r="J176" s="82"/>
    </row>
    <row r="177" spans="1:10" ht="15">
      <c r="A177" s="28"/>
      <c r="B177" s="28"/>
      <c r="C177" s="28"/>
      <c r="D177" s="28"/>
      <c r="E177" s="28"/>
      <c r="F177" s="35"/>
      <c r="G177" s="35"/>
      <c r="H177" s="36"/>
      <c r="I177" s="43"/>
      <c r="J177" s="82"/>
    </row>
    <row r="178" spans="1:18" ht="15">
      <c r="A178" s="28"/>
      <c r="B178" s="28"/>
      <c r="C178" s="28"/>
      <c r="D178" s="28"/>
      <c r="E178" s="28"/>
      <c r="F178" s="35"/>
      <c r="G178" s="35"/>
      <c r="H178" s="36"/>
      <c r="I178" s="43"/>
      <c r="J178" s="83"/>
      <c r="K178" s="73"/>
      <c r="L178" s="73"/>
      <c r="M178" s="73"/>
      <c r="N178" s="73"/>
      <c r="O178" s="73"/>
      <c r="P178" s="73"/>
      <c r="Q178" s="73"/>
      <c r="R178" s="39"/>
    </row>
    <row r="179" spans="6:19" s="28" customFormat="1" ht="15">
      <c r="F179" s="35"/>
      <c r="G179" s="35"/>
      <c r="H179" s="36"/>
      <c r="I179" s="43"/>
      <c r="J179" s="74"/>
      <c r="K179" s="74"/>
      <c r="L179" s="74"/>
      <c r="M179" s="74"/>
      <c r="N179" s="74"/>
      <c r="O179" s="74"/>
      <c r="P179" s="74"/>
      <c r="Q179" s="74"/>
      <c r="R179" s="43"/>
      <c r="S179" s="37"/>
    </row>
    <row r="180" spans="6:19" s="28" customFormat="1" ht="15">
      <c r="F180" s="35"/>
      <c r="G180" s="35"/>
      <c r="H180" s="36"/>
      <c r="I180" s="43"/>
      <c r="J180" s="74"/>
      <c r="K180" s="74"/>
      <c r="L180" s="74"/>
      <c r="M180" s="74"/>
      <c r="N180" s="74"/>
      <c r="O180" s="74"/>
      <c r="P180" s="74"/>
      <c r="Q180" s="74"/>
      <c r="R180" s="43"/>
      <c r="S180" s="37"/>
    </row>
    <row r="181" spans="6:19" s="28" customFormat="1" ht="15">
      <c r="F181" s="35"/>
      <c r="G181" s="35"/>
      <c r="H181" s="36"/>
      <c r="I181" s="43"/>
      <c r="J181" s="74"/>
      <c r="K181" s="74"/>
      <c r="L181" s="74"/>
      <c r="M181" s="74"/>
      <c r="N181" s="74"/>
      <c r="O181" s="74"/>
      <c r="P181" s="74"/>
      <c r="Q181" s="74"/>
      <c r="R181" s="43"/>
      <c r="S181" s="37"/>
    </row>
    <row r="182" spans="6:19" s="28" customFormat="1" ht="15">
      <c r="F182" s="35"/>
      <c r="G182" s="35"/>
      <c r="H182" s="36"/>
      <c r="I182" s="43"/>
      <c r="J182" s="74"/>
      <c r="K182" s="74"/>
      <c r="L182" s="74"/>
      <c r="M182" s="74"/>
      <c r="N182" s="74"/>
      <c r="O182" s="74"/>
      <c r="P182" s="74"/>
      <c r="Q182" s="74"/>
      <c r="R182" s="43"/>
      <c r="S182" s="37"/>
    </row>
    <row r="183" spans="6:19" s="28" customFormat="1" ht="15">
      <c r="F183" s="35"/>
      <c r="G183" s="35"/>
      <c r="H183" s="36"/>
      <c r="I183" s="43"/>
      <c r="J183" s="74"/>
      <c r="K183" s="74"/>
      <c r="L183" s="74"/>
      <c r="M183" s="74"/>
      <c r="N183" s="74"/>
      <c r="O183" s="74"/>
      <c r="P183" s="74"/>
      <c r="Q183" s="74"/>
      <c r="R183" s="43"/>
      <c r="S183" s="37"/>
    </row>
    <row r="184" spans="6:19" s="28" customFormat="1" ht="15">
      <c r="F184" s="35"/>
      <c r="G184" s="35"/>
      <c r="H184" s="36"/>
      <c r="I184" s="43"/>
      <c r="J184" s="74"/>
      <c r="K184" s="74"/>
      <c r="L184" s="74"/>
      <c r="M184" s="74"/>
      <c r="N184" s="74"/>
      <c r="O184" s="74"/>
      <c r="P184" s="74"/>
      <c r="Q184" s="74"/>
      <c r="R184" s="43"/>
      <c r="S184" s="37"/>
    </row>
    <row r="185" spans="6:19" s="28" customFormat="1" ht="15">
      <c r="F185" s="35"/>
      <c r="G185" s="35"/>
      <c r="H185" s="36"/>
      <c r="I185" s="43"/>
      <c r="J185" s="74"/>
      <c r="K185" s="74"/>
      <c r="L185" s="74"/>
      <c r="M185" s="74"/>
      <c r="N185" s="74"/>
      <c r="O185" s="74"/>
      <c r="P185" s="74"/>
      <c r="Q185" s="74"/>
      <c r="R185" s="43"/>
      <c r="S185" s="37"/>
    </row>
    <row r="186" spans="6:19" s="28" customFormat="1" ht="15">
      <c r="F186" s="35"/>
      <c r="G186" s="35"/>
      <c r="H186" s="36"/>
      <c r="I186" s="43"/>
      <c r="J186" s="74"/>
      <c r="K186" s="74"/>
      <c r="L186" s="74"/>
      <c r="M186" s="74"/>
      <c r="N186" s="74"/>
      <c r="O186" s="74"/>
      <c r="P186" s="74"/>
      <c r="Q186" s="74"/>
      <c r="R186" s="43"/>
      <c r="S186" s="37"/>
    </row>
    <row r="187" spans="6:19" s="28" customFormat="1" ht="15">
      <c r="F187" s="35"/>
      <c r="G187" s="35"/>
      <c r="H187" s="36"/>
      <c r="I187" s="43"/>
      <c r="J187" s="74"/>
      <c r="K187" s="74"/>
      <c r="L187" s="74"/>
      <c r="M187" s="74"/>
      <c r="N187" s="74"/>
      <c r="O187" s="74"/>
      <c r="P187" s="74"/>
      <c r="Q187" s="74"/>
      <c r="R187" s="43"/>
      <c r="S187" s="37"/>
    </row>
    <row r="188" spans="6:19" s="28" customFormat="1" ht="15">
      <c r="F188" s="35"/>
      <c r="G188" s="35"/>
      <c r="H188" s="36"/>
      <c r="I188" s="43"/>
      <c r="J188" s="74"/>
      <c r="K188" s="74"/>
      <c r="L188" s="74"/>
      <c r="M188" s="74"/>
      <c r="N188" s="74"/>
      <c r="O188" s="74"/>
      <c r="P188" s="74"/>
      <c r="Q188" s="74"/>
      <c r="R188" s="43"/>
      <c r="S188" s="37"/>
    </row>
    <row r="189" spans="6:19" s="28" customFormat="1" ht="15">
      <c r="F189" s="35"/>
      <c r="G189" s="35"/>
      <c r="H189" s="36"/>
      <c r="I189" s="43"/>
      <c r="J189" s="74"/>
      <c r="K189" s="74"/>
      <c r="L189" s="74"/>
      <c r="M189" s="74"/>
      <c r="N189" s="74"/>
      <c r="O189" s="74"/>
      <c r="P189" s="74"/>
      <c r="Q189" s="74"/>
      <c r="R189" s="43"/>
      <c r="S189" s="37"/>
    </row>
    <row r="190" spans="6:19" s="28" customFormat="1" ht="15">
      <c r="F190" s="35"/>
      <c r="G190" s="35"/>
      <c r="H190" s="36"/>
      <c r="I190" s="43"/>
      <c r="J190" s="74"/>
      <c r="K190" s="74"/>
      <c r="L190" s="74"/>
      <c r="M190" s="74"/>
      <c r="N190" s="74"/>
      <c r="O190" s="74"/>
      <c r="P190" s="74"/>
      <c r="Q190" s="74"/>
      <c r="R190" s="43"/>
      <c r="S190" s="37"/>
    </row>
    <row r="191" spans="6:19" s="28" customFormat="1" ht="15">
      <c r="F191" s="35"/>
      <c r="G191" s="35"/>
      <c r="H191" s="36"/>
      <c r="I191" s="43"/>
      <c r="J191" s="74"/>
      <c r="K191" s="74"/>
      <c r="L191" s="74"/>
      <c r="M191" s="74"/>
      <c r="N191" s="74"/>
      <c r="O191" s="74"/>
      <c r="P191" s="74"/>
      <c r="Q191" s="74"/>
      <c r="R191" s="43"/>
      <c r="S191" s="37"/>
    </row>
    <row r="192" spans="6:19" s="28" customFormat="1" ht="15">
      <c r="F192" s="35"/>
      <c r="G192" s="35"/>
      <c r="H192" s="36"/>
      <c r="I192" s="43"/>
      <c r="J192" s="74"/>
      <c r="K192" s="74"/>
      <c r="L192" s="74"/>
      <c r="M192" s="74"/>
      <c r="N192" s="74"/>
      <c r="O192" s="74"/>
      <c r="P192" s="74"/>
      <c r="Q192" s="74"/>
      <c r="R192" s="43"/>
      <c r="S192" s="37"/>
    </row>
    <row r="193" spans="6:19" s="28" customFormat="1" ht="15">
      <c r="F193" s="35"/>
      <c r="G193" s="35"/>
      <c r="H193" s="36"/>
      <c r="I193" s="43"/>
      <c r="J193" s="74"/>
      <c r="K193" s="74"/>
      <c r="L193" s="74"/>
      <c r="M193" s="74"/>
      <c r="N193" s="74"/>
      <c r="O193" s="74"/>
      <c r="P193" s="74"/>
      <c r="Q193" s="74"/>
      <c r="R193" s="43"/>
      <c r="S193" s="37"/>
    </row>
    <row r="194" spans="6:19" s="28" customFormat="1" ht="15">
      <c r="F194" s="35"/>
      <c r="G194" s="35"/>
      <c r="H194" s="36"/>
      <c r="I194" s="43"/>
      <c r="J194" s="74"/>
      <c r="K194" s="74"/>
      <c r="L194" s="74"/>
      <c r="M194" s="74"/>
      <c r="N194" s="74"/>
      <c r="O194" s="74"/>
      <c r="P194" s="74"/>
      <c r="Q194" s="74"/>
      <c r="R194" s="43"/>
      <c r="S194" s="37"/>
    </row>
    <row r="195" spans="6:19" s="28" customFormat="1" ht="15">
      <c r="F195" s="35"/>
      <c r="G195" s="35"/>
      <c r="H195" s="36"/>
      <c r="I195" s="43"/>
      <c r="J195" s="74"/>
      <c r="K195" s="74"/>
      <c r="L195" s="74"/>
      <c r="M195" s="74"/>
      <c r="N195" s="74"/>
      <c r="O195" s="74"/>
      <c r="P195" s="74"/>
      <c r="Q195" s="74"/>
      <c r="R195" s="43"/>
      <c r="S195" s="37"/>
    </row>
    <row r="196" spans="6:19" s="28" customFormat="1" ht="15">
      <c r="F196" s="35"/>
      <c r="G196" s="35"/>
      <c r="H196" s="36"/>
      <c r="I196" s="43"/>
      <c r="J196" s="74"/>
      <c r="K196" s="74"/>
      <c r="L196" s="74"/>
      <c r="M196" s="74"/>
      <c r="N196" s="74"/>
      <c r="O196" s="74"/>
      <c r="P196" s="74"/>
      <c r="Q196" s="74"/>
      <c r="R196" s="43"/>
      <c r="S196" s="37"/>
    </row>
    <row r="197" spans="6:19" s="28" customFormat="1" ht="15">
      <c r="F197" s="35"/>
      <c r="G197" s="35"/>
      <c r="H197" s="36"/>
      <c r="I197" s="43"/>
      <c r="J197" s="74"/>
      <c r="K197" s="74"/>
      <c r="L197" s="74"/>
      <c r="M197" s="74"/>
      <c r="N197" s="74"/>
      <c r="O197" s="74"/>
      <c r="P197" s="74"/>
      <c r="Q197" s="74"/>
      <c r="R197" s="43"/>
      <c r="S197" s="37"/>
    </row>
    <row r="198" spans="6:19" s="28" customFormat="1" ht="15">
      <c r="F198" s="35"/>
      <c r="G198" s="35"/>
      <c r="H198" s="36"/>
      <c r="I198" s="43"/>
      <c r="J198" s="74"/>
      <c r="K198" s="74"/>
      <c r="L198" s="74"/>
      <c r="M198" s="74"/>
      <c r="N198" s="74"/>
      <c r="O198" s="74"/>
      <c r="P198" s="74"/>
      <c r="Q198" s="74"/>
      <c r="R198" s="43"/>
      <c r="S198" s="37"/>
    </row>
    <row r="199" spans="6:19" s="28" customFormat="1" ht="15">
      <c r="F199" s="35"/>
      <c r="G199" s="35"/>
      <c r="H199" s="36"/>
      <c r="I199" s="43"/>
      <c r="J199" s="74"/>
      <c r="K199" s="74"/>
      <c r="L199" s="74"/>
      <c r="M199" s="74"/>
      <c r="N199" s="74"/>
      <c r="O199" s="74"/>
      <c r="P199" s="74"/>
      <c r="Q199" s="74"/>
      <c r="R199" s="43"/>
      <c r="S199" s="37"/>
    </row>
    <row r="200" spans="6:19" s="28" customFormat="1" ht="15">
      <c r="F200" s="35"/>
      <c r="G200" s="35"/>
      <c r="H200" s="36"/>
      <c r="I200" s="43"/>
      <c r="J200" s="74"/>
      <c r="K200" s="74"/>
      <c r="L200" s="74"/>
      <c r="M200" s="74"/>
      <c r="N200" s="74"/>
      <c r="O200" s="74"/>
      <c r="P200" s="74"/>
      <c r="Q200" s="74"/>
      <c r="R200" s="43"/>
      <c r="S200" s="37"/>
    </row>
    <row r="201" spans="6:19" s="28" customFormat="1" ht="15">
      <c r="F201" s="35"/>
      <c r="G201" s="35"/>
      <c r="H201" s="36"/>
      <c r="I201" s="43"/>
      <c r="J201" s="74"/>
      <c r="K201" s="74"/>
      <c r="L201" s="74"/>
      <c r="M201" s="74"/>
      <c r="N201" s="74"/>
      <c r="O201" s="74"/>
      <c r="P201" s="74"/>
      <c r="Q201" s="74"/>
      <c r="R201" s="43"/>
      <c r="S201" s="37"/>
    </row>
    <row r="202" spans="6:19" s="28" customFormat="1" ht="15">
      <c r="F202" s="35"/>
      <c r="G202" s="35"/>
      <c r="H202" s="36"/>
      <c r="I202" s="43"/>
      <c r="J202" s="74"/>
      <c r="K202" s="74"/>
      <c r="L202" s="74"/>
      <c r="M202" s="74"/>
      <c r="N202" s="74"/>
      <c r="O202" s="74"/>
      <c r="P202" s="74"/>
      <c r="Q202" s="74"/>
      <c r="R202" s="43"/>
      <c r="S202" s="37"/>
    </row>
    <row r="203" spans="6:19" s="28" customFormat="1" ht="15">
      <c r="F203" s="35"/>
      <c r="G203" s="35"/>
      <c r="H203" s="36"/>
      <c r="I203" s="43"/>
      <c r="J203" s="74"/>
      <c r="K203" s="74"/>
      <c r="L203" s="74"/>
      <c r="M203" s="74"/>
      <c r="N203" s="74"/>
      <c r="O203" s="74"/>
      <c r="P203" s="74"/>
      <c r="Q203" s="74"/>
      <c r="R203" s="43"/>
      <c r="S203" s="37"/>
    </row>
    <row r="204" spans="6:19" s="28" customFormat="1" ht="15">
      <c r="F204" s="35"/>
      <c r="G204" s="35"/>
      <c r="H204" s="36"/>
      <c r="I204" s="43"/>
      <c r="J204" s="74"/>
      <c r="K204" s="74"/>
      <c r="L204" s="74"/>
      <c r="M204" s="74"/>
      <c r="N204" s="74"/>
      <c r="O204" s="74"/>
      <c r="P204" s="74"/>
      <c r="Q204" s="74"/>
      <c r="R204" s="43"/>
      <c r="S204" s="37"/>
    </row>
    <row r="205" spans="6:19" s="28" customFormat="1" ht="15">
      <c r="F205" s="35"/>
      <c r="G205" s="35"/>
      <c r="H205" s="36"/>
      <c r="I205" s="43"/>
      <c r="J205" s="74"/>
      <c r="K205" s="74"/>
      <c r="L205" s="74"/>
      <c r="M205" s="74"/>
      <c r="N205" s="74"/>
      <c r="O205" s="74"/>
      <c r="P205" s="74"/>
      <c r="Q205" s="74"/>
      <c r="R205" s="43"/>
      <c r="S205" s="37"/>
    </row>
    <row r="206" spans="6:19" s="28" customFormat="1" ht="15">
      <c r="F206" s="35"/>
      <c r="G206" s="35"/>
      <c r="H206" s="36"/>
      <c r="I206" s="43"/>
      <c r="J206" s="74"/>
      <c r="K206" s="74"/>
      <c r="L206" s="74"/>
      <c r="M206" s="74"/>
      <c r="N206" s="74"/>
      <c r="O206" s="74"/>
      <c r="P206" s="74"/>
      <c r="Q206" s="74"/>
      <c r="R206" s="43"/>
      <c r="S206" s="37"/>
    </row>
    <row r="207" spans="6:19" s="28" customFormat="1" ht="15">
      <c r="F207" s="35"/>
      <c r="G207" s="35"/>
      <c r="H207" s="36"/>
      <c r="I207" s="43"/>
      <c r="J207" s="74"/>
      <c r="K207" s="74"/>
      <c r="L207" s="74"/>
      <c r="M207" s="74"/>
      <c r="N207" s="74"/>
      <c r="O207" s="74"/>
      <c r="P207" s="74"/>
      <c r="Q207" s="74"/>
      <c r="R207" s="43"/>
      <c r="S207" s="37"/>
    </row>
    <row r="208" spans="6:19" s="28" customFormat="1" ht="15">
      <c r="F208" s="35"/>
      <c r="G208" s="35"/>
      <c r="H208" s="36"/>
      <c r="I208" s="43"/>
      <c r="J208" s="74"/>
      <c r="K208" s="74"/>
      <c r="L208" s="74"/>
      <c r="M208" s="74"/>
      <c r="N208" s="74"/>
      <c r="O208" s="74"/>
      <c r="P208" s="74"/>
      <c r="Q208" s="74"/>
      <c r="R208" s="43"/>
      <c r="S208" s="37"/>
    </row>
    <row r="209" spans="6:19" s="28" customFormat="1" ht="15">
      <c r="F209" s="35"/>
      <c r="G209" s="35"/>
      <c r="H209" s="36"/>
      <c r="I209" s="43"/>
      <c r="J209" s="74"/>
      <c r="K209" s="74"/>
      <c r="L209" s="74"/>
      <c r="M209" s="74"/>
      <c r="N209" s="74"/>
      <c r="O209" s="74"/>
      <c r="P209" s="74"/>
      <c r="Q209" s="74"/>
      <c r="R209" s="43"/>
      <c r="S209" s="37"/>
    </row>
    <row r="210" spans="6:19" s="28" customFormat="1" ht="15">
      <c r="F210" s="35"/>
      <c r="G210" s="35"/>
      <c r="H210" s="36"/>
      <c r="I210" s="43"/>
      <c r="J210" s="74"/>
      <c r="K210" s="74"/>
      <c r="L210" s="74"/>
      <c r="M210" s="74"/>
      <c r="N210" s="74"/>
      <c r="O210" s="74"/>
      <c r="P210" s="74"/>
      <c r="Q210" s="74"/>
      <c r="R210" s="43"/>
      <c r="S210" s="37"/>
    </row>
    <row r="211" spans="6:19" s="28" customFormat="1" ht="15">
      <c r="F211" s="35"/>
      <c r="G211" s="35"/>
      <c r="H211" s="36"/>
      <c r="I211" s="43"/>
      <c r="J211" s="74"/>
      <c r="K211" s="74"/>
      <c r="L211" s="74"/>
      <c r="M211" s="74"/>
      <c r="N211" s="74"/>
      <c r="O211" s="74"/>
      <c r="P211" s="74"/>
      <c r="Q211" s="74"/>
      <c r="R211" s="43"/>
      <c r="S211" s="37"/>
    </row>
    <row r="212" spans="6:19" s="28" customFormat="1" ht="15">
      <c r="F212" s="35"/>
      <c r="G212" s="35"/>
      <c r="H212" s="36"/>
      <c r="I212" s="43"/>
      <c r="J212" s="74"/>
      <c r="K212" s="74"/>
      <c r="L212" s="74"/>
      <c r="M212" s="74"/>
      <c r="N212" s="74"/>
      <c r="O212" s="74"/>
      <c r="P212" s="74"/>
      <c r="Q212" s="74"/>
      <c r="R212" s="43"/>
      <c r="S212" s="37"/>
    </row>
    <row r="213" spans="6:19" s="28" customFormat="1" ht="15">
      <c r="F213" s="35"/>
      <c r="G213" s="35"/>
      <c r="H213" s="36"/>
      <c r="I213" s="43"/>
      <c r="J213" s="74"/>
      <c r="K213" s="74"/>
      <c r="L213" s="74"/>
      <c r="M213" s="74"/>
      <c r="N213" s="74"/>
      <c r="O213" s="74"/>
      <c r="P213" s="74"/>
      <c r="Q213" s="74"/>
      <c r="R213" s="43"/>
      <c r="S213" s="37"/>
    </row>
    <row r="214" spans="6:19" s="28" customFormat="1" ht="15">
      <c r="F214" s="35"/>
      <c r="G214" s="35"/>
      <c r="H214" s="36"/>
      <c r="I214" s="43"/>
      <c r="J214" s="74"/>
      <c r="K214" s="74"/>
      <c r="L214" s="74"/>
      <c r="M214" s="74"/>
      <c r="N214" s="74"/>
      <c r="O214" s="74"/>
      <c r="P214" s="74"/>
      <c r="Q214" s="74"/>
      <c r="R214" s="43"/>
      <c r="S214" s="37"/>
    </row>
    <row r="215" spans="6:19" s="28" customFormat="1" ht="15">
      <c r="F215" s="35"/>
      <c r="G215" s="35"/>
      <c r="H215" s="36"/>
      <c r="I215" s="43"/>
      <c r="J215" s="74"/>
      <c r="K215" s="74"/>
      <c r="L215" s="74"/>
      <c r="M215" s="74"/>
      <c r="N215" s="74"/>
      <c r="O215" s="74"/>
      <c r="P215" s="74"/>
      <c r="Q215" s="74"/>
      <c r="R215" s="43"/>
      <c r="S215" s="37"/>
    </row>
    <row r="216" spans="6:19" s="28" customFormat="1" ht="15">
      <c r="F216" s="35"/>
      <c r="G216" s="35"/>
      <c r="H216" s="36"/>
      <c r="I216" s="43"/>
      <c r="J216" s="74"/>
      <c r="K216" s="74"/>
      <c r="L216" s="74"/>
      <c r="M216" s="74"/>
      <c r="N216" s="74"/>
      <c r="O216" s="74"/>
      <c r="P216" s="74"/>
      <c r="Q216" s="74"/>
      <c r="R216" s="43"/>
      <c r="S216" s="37"/>
    </row>
    <row r="217" spans="6:19" s="28" customFormat="1" ht="15">
      <c r="F217" s="35"/>
      <c r="G217" s="35"/>
      <c r="H217" s="36"/>
      <c r="I217" s="43"/>
      <c r="J217" s="74"/>
      <c r="K217" s="74"/>
      <c r="L217" s="74"/>
      <c r="M217" s="74"/>
      <c r="N217" s="74"/>
      <c r="O217" s="74"/>
      <c r="P217" s="74"/>
      <c r="Q217" s="74"/>
      <c r="R217" s="43"/>
      <c r="S217" s="37"/>
    </row>
    <row r="218" spans="6:19" s="28" customFormat="1" ht="15">
      <c r="F218" s="35"/>
      <c r="G218" s="35"/>
      <c r="H218" s="36"/>
      <c r="I218" s="43"/>
      <c r="J218" s="74"/>
      <c r="K218" s="74"/>
      <c r="L218" s="74"/>
      <c r="M218" s="74"/>
      <c r="N218" s="74"/>
      <c r="O218" s="74"/>
      <c r="P218" s="74"/>
      <c r="Q218" s="74"/>
      <c r="R218" s="43"/>
      <c r="S218" s="37"/>
    </row>
    <row r="219" spans="6:19" s="28" customFormat="1" ht="15">
      <c r="F219" s="35"/>
      <c r="G219" s="35"/>
      <c r="H219" s="36"/>
      <c r="I219" s="43"/>
      <c r="J219" s="74"/>
      <c r="K219" s="74"/>
      <c r="L219" s="74"/>
      <c r="M219" s="74"/>
      <c r="N219" s="74"/>
      <c r="O219" s="74"/>
      <c r="P219" s="74"/>
      <c r="Q219" s="74"/>
      <c r="R219" s="43"/>
      <c r="S219" s="37"/>
    </row>
    <row r="220" spans="6:19" s="28" customFormat="1" ht="15">
      <c r="F220" s="35"/>
      <c r="G220" s="35"/>
      <c r="H220" s="36"/>
      <c r="I220" s="43"/>
      <c r="J220" s="74"/>
      <c r="K220" s="74"/>
      <c r="L220" s="74"/>
      <c r="M220" s="74"/>
      <c r="N220" s="74"/>
      <c r="O220" s="74"/>
      <c r="P220" s="74"/>
      <c r="Q220" s="74"/>
      <c r="R220" s="43"/>
      <c r="S220" s="37"/>
    </row>
    <row r="221" spans="6:19" s="28" customFormat="1" ht="15">
      <c r="F221" s="35"/>
      <c r="G221" s="35"/>
      <c r="H221" s="36"/>
      <c r="I221" s="43"/>
      <c r="J221" s="74"/>
      <c r="K221" s="74"/>
      <c r="L221" s="74"/>
      <c r="M221" s="74"/>
      <c r="N221" s="74"/>
      <c r="O221" s="74"/>
      <c r="P221" s="74"/>
      <c r="Q221" s="74"/>
      <c r="R221" s="43"/>
      <c r="S221" s="37"/>
    </row>
    <row r="222" spans="6:19" s="28" customFormat="1" ht="15">
      <c r="F222" s="35"/>
      <c r="G222" s="35"/>
      <c r="H222" s="36"/>
      <c r="I222" s="43"/>
      <c r="J222" s="74"/>
      <c r="K222" s="74"/>
      <c r="L222" s="74"/>
      <c r="M222" s="74"/>
      <c r="N222" s="74"/>
      <c r="O222" s="74"/>
      <c r="P222" s="74"/>
      <c r="Q222" s="74"/>
      <c r="R222" s="43"/>
      <c r="S222" s="37"/>
    </row>
    <row r="223" spans="6:19" s="28" customFormat="1" ht="15">
      <c r="F223" s="35"/>
      <c r="G223" s="35"/>
      <c r="H223" s="36"/>
      <c r="I223" s="43"/>
      <c r="J223" s="74"/>
      <c r="K223" s="74"/>
      <c r="L223" s="74"/>
      <c r="M223" s="74"/>
      <c r="N223" s="74"/>
      <c r="O223" s="74"/>
      <c r="P223" s="74"/>
      <c r="Q223" s="74"/>
      <c r="R223" s="43"/>
      <c r="S223" s="37"/>
    </row>
    <row r="224" spans="6:19" s="28" customFormat="1" ht="15">
      <c r="F224" s="35"/>
      <c r="G224" s="35"/>
      <c r="H224" s="36"/>
      <c r="I224" s="43"/>
      <c r="J224" s="74"/>
      <c r="K224" s="74"/>
      <c r="L224" s="74"/>
      <c r="M224" s="74"/>
      <c r="N224" s="74"/>
      <c r="O224" s="74"/>
      <c r="P224" s="74"/>
      <c r="Q224" s="74"/>
      <c r="R224" s="43"/>
      <c r="S224" s="37"/>
    </row>
    <row r="225" spans="6:19" s="28" customFormat="1" ht="15">
      <c r="F225" s="35"/>
      <c r="G225" s="35"/>
      <c r="H225" s="36"/>
      <c r="I225" s="43"/>
      <c r="J225" s="74"/>
      <c r="K225" s="74"/>
      <c r="L225" s="74"/>
      <c r="M225" s="74"/>
      <c r="N225" s="74"/>
      <c r="O225" s="74"/>
      <c r="P225" s="74"/>
      <c r="Q225" s="74"/>
      <c r="R225" s="43"/>
      <c r="S225" s="37"/>
    </row>
    <row r="226" spans="6:19" s="28" customFormat="1" ht="15">
      <c r="F226" s="35"/>
      <c r="G226" s="35"/>
      <c r="H226" s="36"/>
      <c r="I226" s="43"/>
      <c r="J226" s="74"/>
      <c r="K226" s="74"/>
      <c r="L226" s="74"/>
      <c r="M226" s="74"/>
      <c r="N226" s="74"/>
      <c r="O226" s="74"/>
      <c r="P226" s="74"/>
      <c r="Q226" s="74"/>
      <c r="R226" s="43"/>
      <c r="S226" s="37"/>
    </row>
    <row r="227" spans="6:19" s="28" customFormat="1" ht="15">
      <c r="F227" s="35"/>
      <c r="G227" s="35"/>
      <c r="H227" s="36"/>
      <c r="I227" s="43"/>
      <c r="J227" s="74"/>
      <c r="K227" s="74"/>
      <c r="L227" s="74"/>
      <c r="M227" s="74"/>
      <c r="N227" s="74"/>
      <c r="O227" s="74"/>
      <c r="P227" s="74"/>
      <c r="Q227" s="74"/>
      <c r="R227" s="43"/>
      <c r="S227" s="37"/>
    </row>
    <row r="228" spans="6:19" s="28" customFormat="1" ht="15">
      <c r="F228" s="35"/>
      <c r="G228" s="35"/>
      <c r="H228" s="36"/>
      <c r="I228" s="43"/>
      <c r="J228" s="74"/>
      <c r="K228" s="74"/>
      <c r="L228" s="74"/>
      <c r="M228" s="74"/>
      <c r="N228" s="74"/>
      <c r="O228" s="74"/>
      <c r="P228" s="74"/>
      <c r="Q228" s="74"/>
      <c r="R228" s="43"/>
      <c r="S228" s="37"/>
    </row>
    <row r="229" spans="6:19" s="28" customFormat="1" ht="15">
      <c r="F229" s="35"/>
      <c r="G229" s="35"/>
      <c r="H229" s="36"/>
      <c r="I229" s="43"/>
      <c r="J229" s="74"/>
      <c r="K229" s="74"/>
      <c r="L229" s="74"/>
      <c r="M229" s="74"/>
      <c r="N229" s="74"/>
      <c r="O229" s="74"/>
      <c r="P229" s="74"/>
      <c r="Q229" s="74"/>
      <c r="R229" s="43"/>
      <c r="S229" s="37"/>
    </row>
    <row r="230" spans="6:19" s="28" customFormat="1" ht="15">
      <c r="F230" s="35"/>
      <c r="G230" s="35"/>
      <c r="H230" s="36"/>
      <c r="I230" s="43"/>
      <c r="J230" s="74"/>
      <c r="K230" s="74"/>
      <c r="L230" s="74"/>
      <c r="M230" s="74"/>
      <c r="N230" s="74"/>
      <c r="O230" s="74"/>
      <c r="P230" s="74"/>
      <c r="Q230" s="74"/>
      <c r="R230" s="43"/>
      <c r="S230" s="37"/>
    </row>
    <row r="231" spans="6:19" s="28" customFormat="1" ht="15">
      <c r="F231" s="35"/>
      <c r="G231" s="35"/>
      <c r="H231" s="36"/>
      <c r="I231" s="43"/>
      <c r="J231" s="74"/>
      <c r="K231" s="74"/>
      <c r="L231" s="74"/>
      <c r="M231" s="74"/>
      <c r="N231" s="74"/>
      <c r="O231" s="74"/>
      <c r="P231" s="74"/>
      <c r="Q231" s="74"/>
      <c r="R231" s="43"/>
      <c r="S231" s="37"/>
    </row>
    <row r="232" spans="6:19" s="28" customFormat="1" ht="15">
      <c r="F232" s="35"/>
      <c r="G232" s="35"/>
      <c r="H232" s="36"/>
      <c r="I232" s="43"/>
      <c r="J232" s="74"/>
      <c r="K232" s="74"/>
      <c r="L232" s="74"/>
      <c r="M232" s="74"/>
      <c r="N232" s="74"/>
      <c r="O232" s="74"/>
      <c r="P232" s="74"/>
      <c r="Q232" s="74"/>
      <c r="R232" s="43"/>
      <c r="S232" s="37"/>
    </row>
    <row r="233" spans="6:19" s="28" customFormat="1" ht="15">
      <c r="F233" s="35"/>
      <c r="G233" s="35"/>
      <c r="H233" s="36"/>
      <c r="I233" s="43"/>
      <c r="J233" s="74"/>
      <c r="K233" s="74"/>
      <c r="L233" s="74"/>
      <c r="M233" s="74"/>
      <c r="N233" s="74"/>
      <c r="O233" s="74"/>
      <c r="P233" s="74"/>
      <c r="Q233" s="74"/>
      <c r="R233" s="43"/>
      <c r="S233" s="37"/>
    </row>
    <row r="234" spans="6:19" s="28" customFormat="1" ht="15">
      <c r="F234" s="35"/>
      <c r="G234" s="35"/>
      <c r="H234" s="36"/>
      <c r="I234" s="43"/>
      <c r="J234" s="74"/>
      <c r="K234" s="74"/>
      <c r="L234" s="74"/>
      <c r="M234" s="74"/>
      <c r="N234" s="74"/>
      <c r="O234" s="74"/>
      <c r="P234" s="74"/>
      <c r="Q234" s="74"/>
      <c r="R234" s="43"/>
      <c r="S234" s="37"/>
    </row>
    <row r="235" spans="6:19" s="28" customFormat="1" ht="15">
      <c r="F235" s="35"/>
      <c r="G235" s="35"/>
      <c r="H235" s="36"/>
      <c r="I235" s="43"/>
      <c r="J235" s="74"/>
      <c r="K235" s="74"/>
      <c r="L235" s="74"/>
      <c r="M235" s="74"/>
      <c r="N235" s="74"/>
      <c r="O235" s="74"/>
      <c r="P235" s="74"/>
      <c r="Q235" s="74"/>
      <c r="R235" s="43"/>
      <c r="S235" s="37"/>
    </row>
    <row r="236" spans="6:19" s="28" customFormat="1" ht="15">
      <c r="F236" s="35"/>
      <c r="G236" s="35"/>
      <c r="H236" s="36"/>
      <c r="I236" s="43"/>
      <c r="J236" s="74"/>
      <c r="K236" s="74"/>
      <c r="L236" s="74"/>
      <c r="M236" s="74"/>
      <c r="N236" s="74"/>
      <c r="O236" s="74"/>
      <c r="P236" s="74"/>
      <c r="Q236" s="74"/>
      <c r="R236" s="43"/>
      <c r="S236" s="37"/>
    </row>
    <row r="237" spans="6:19" s="28" customFormat="1" ht="15">
      <c r="F237" s="35"/>
      <c r="G237" s="35"/>
      <c r="H237" s="36"/>
      <c r="I237" s="43"/>
      <c r="J237" s="74"/>
      <c r="K237" s="74"/>
      <c r="L237" s="74"/>
      <c r="M237" s="74"/>
      <c r="N237" s="74"/>
      <c r="O237" s="74"/>
      <c r="P237" s="74"/>
      <c r="Q237" s="74"/>
      <c r="R237" s="43"/>
      <c r="S237" s="37"/>
    </row>
    <row r="238" spans="6:19" s="28" customFormat="1" ht="15">
      <c r="F238" s="35"/>
      <c r="G238" s="35"/>
      <c r="H238" s="36"/>
      <c r="I238" s="43"/>
      <c r="J238" s="74"/>
      <c r="K238" s="74"/>
      <c r="L238" s="74"/>
      <c r="M238" s="74"/>
      <c r="N238" s="74"/>
      <c r="O238" s="74"/>
      <c r="P238" s="74"/>
      <c r="Q238" s="74"/>
      <c r="R238" s="43"/>
      <c r="S238" s="37"/>
    </row>
    <row r="239" spans="6:19" s="28" customFormat="1" ht="15">
      <c r="F239" s="35"/>
      <c r="G239" s="35"/>
      <c r="H239" s="36"/>
      <c r="I239" s="43"/>
      <c r="J239" s="74"/>
      <c r="K239" s="74"/>
      <c r="L239" s="74"/>
      <c r="M239" s="74"/>
      <c r="N239" s="74"/>
      <c r="O239" s="74"/>
      <c r="P239" s="74"/>
      <c r="Q239" s="74"/>
      <c r="R239" s="43"/>
      <c r="S239" s="37"/>
    </row>
    <row r="240" spans="6:19" s="28" customFormat="1" ht="15">
      <c r="F240" s="35"/>
      <c r="G240" s="35"/>
      <c r="H240" s="36"/>
      <c r="I240" s="43"/>
      <c r="J240" s="74"/>
      <c r="K240" s="74"/>
      <c r="L240" s="74"/>
      <c r="M240" s="74"/>
      <c r="N240" s="74"/>
      <c r="O240" s="74"/>
      <c r="P240" s="74"/>
      <c r="Q240" s="74"/>
      <c r="R240" s="43"/>
      <c r="S240" s="37"/>
    </row>
    <row r="241" spans="6:19" s="28" customFormat="1" ht="15">
      <c r="F241" s="35"/>
      <c r="G241" s="35"/>
      <c r="H241" s="36"/>
      <c r="I241" s="43"/>
      <c r="J241" s="74"/>
      <c r="K241" s="74"/>
      <c r="L241" s="74"/>
      <c r="M241" s="74"/>
      <c r="N241" s="74"/>
      <c r="O241" s="74"/>
      <c r="P241" s="74"/>
      <c r="Q241" s="74"/>
      <c r="R241" s="43"/>
      <c r="S241" s="37"/>
    </row>
    <row r="242" spans="6:19" s="28" customFormat="1" ht="15">
      <c r="F242" s="35"/>
      <c r="G242" s="35"/>
      <c r="H242" s="36"/>
      <c r="I242" s="43"/>
      <c r="J242" s="74"/>
      <c r="K242" s="74"/>
      <c r="L242" s="74"/>
      <c r="M242" s="74"/>
      <c r="N242" s="74"/>
      <c r="O242" s="74"/>
      <c r="P242" s="74"/>
      <c r="Q242" s="74"/>
      <c r="R242" s="43"/>
      <c r="S242" s="37"/>
    </row>
    <row r="243" spans="6:19" s="28" customFormat="1" ht="15">
      <c r="F243" s="35"/>
      <c r="G243" s="35"/>
      <c r="H243" s="36"/>
      <c r="I243" s="43"/>
      <c r="J243" s="74"/>
      <c r="K243" s="74"/>
      <c r="L243" s="74"/>
      <c r="M243" s="74"/>
      <c r="N243" s="74"/>
      <c r="O243" s="74"/>
      <c r="P243" s="74"/>
      <c r="Q243" s="74"/>
      <c r="R243" s="43"/>
      <c r="S243" s="37"/>
    </row>
    <row r="244" spans="6:19" s="28" customFormat="1" ht="15">
      <c r="F244" s="35"/>
      <c r="G244" s="35"/>
      <c r="H244" s="36"/>
      <c r="I244" s="43"/>
      <c r="J244" s="74"/>
      <c r="K244" s="74"/>
      <c r="L244" s="74"/>
      <c r="M244" s="74"/>
      <c r="N244" s="74"/>
      <c r="O244" s="74"/>
      <c r="P244" s="74"/>
      <c r="Q244" s="74"/>
      <c r="R244" s="43"/>
      <c r="S244" s="37"/>
    </row>
    <row r="245" spans="6:19" s="28" customFormat="1" ht="15">
      <c r="F245" s="35"/>
      <c r="G245" s="35"/>
      <c r="H245" s="36"/>
      <c r="I245" s="43"/>
      <c r="J245" s="74"/>
      <c r="K245" s="74"/>
      <c r="L245" s="74"/>
      <c r="M245" s="74"/>
      <c r="N245" s="74"/>
      <c r="O245" s="74"/>
      <c r="P245" s="74"/>
      <c r="Q245" s="74"/>
      <c r="R245" s="43"/>
      <c r="S245" s="37"/>
    </row>
    <row r="246" spans="6:19" s="28" customFormat="1" ht="15">
      <c r="F246" s="35"/>
      <c r="G246" s="35"/>
      <c r="H246" s="36"/>
      <c r="I246" s="43"/>
      <c r="J246" s="74"/>
      <c r="K246" s="74"/>
      <c r="L246" s="74"/>
      <c r="M246" s="74"/>
      <c r="N246" s="74"/>
      <c r="O246" s="74"/>
      <c r="P246" s="74"/>
      <c r="Q246" s="74"/>
      <c r="R246" s="43"/>
      <c r="S246" s="37"/>
    </row>
    <row r="247" spans="6:19" s="28" customFormat="1" ht="15">
      <c r="F247" s="35"/>
      <c r="G247" s="35"/>
      <c r="H247" s="36"/>
      <c r="I247" s="43"/>
      <c r="J247" s="74"/>
      <c r="K247" s="74"/>
      <c r="L247" s="74"/>
      <c r="M247" s="74"/>
      <c r="N247" s="74"/>
      <c r="O247" s="74"/>
      <c r="P247" s="74"/>
      <c r="Q247" s="74"/>
      <c r="R247" s="43"/>
      <c r="S247" s="37"/>
    </row>
    <row r="248" spans="6:19" s="28" customFormat="1" ht="15">
      <c r="F248" s="35"/>
      <c r="G248" s="35"/>
      <c r="H248" s="36"/>
      <c r="I248" s="43"/>
      <c r="J248" s="74"/>
      <c r="K248" s="74"/>
      <c r="L248" s="74"/>
      <c r="M248" s="74"/>
      <c r="N248" s="74"/>
      <c r="O248" s="74"/>
      <c r="P248" s="74"/>
      <c r="Q248" s="74"/>
      <c r="R248" s="43"/>
      <c r="S248" s="37"/>
    </row>
    <row r="249" spans="6:19" s="28" customFormat="1" ht="15">
      <c r="F249" s="35"/>
      <c r="G249" s="35"/>
      <c r="H249" s="36"/>
      <c r="I249" s="43"/>
      <c r="J249" s="74"/>
      <c r="K249" s="74"/>
      <c r="L249" s="74"/>
      <c r="M249" s="74"/>
      <c r="N249" s="74"/>
      <c r="O249" s="74"/>
      <c r="P249" s="74"/>
      <c r="Q249" s="74"/>
      <c r="R249" s="43"/>
      <c r="S249" s="37"/>
    </row>
    <row r="250" spans="6:19" s="28" customFormat="1" ht="15">
      <c r="F250" s="35"/>
      <c r="G250" s="35"/>
      <c r="H250" s="36"/>
      <c r="I250" s="43"/>
      <c r="J250" s="74"/>
      <c r="K250" s="74"/>
      <c r="L250" s="74"/>
      <c r="M250" s="74"/>
      <c r="N250" s="74"/>
      <c r="O250" s="74"/>
      <c r="P250" s="74"/>
      <c r="Q250" s="74"/>
      <c r="R250" s="43"/>
      <c r="S250" s="37"/>
    </row>
    <row r="251" spans="6:19" s="28" customFormat="1" ht="15">
      <c r="F251" s="35"/>
      <c r="G251" s="35"/>
      <c r="H251" s="36"/>
      <c r="I251" s="43"/>
      <c r="J251" s="74"/>
      <c r="K251" s="74"/>
      <c r="L251" s="74"/>
      <c r="M251" s="74"/>
      <c r="N251" s="74"/>
      <c r="O251" s="74"/>
      <c r="P251" s="74"/>
      <c r="Q251" s="74"/>
      <c r="R251" s="43"/>
      <c r="S251" s="37"/>
    </row>
    <row r="252" spans="6:19" s="28" customFormat="1" ht="15">
      <c r="F252" s="35"/>
      <c r="G252" s="35"/>
      <c r="H252" s="36"/>
      <c r="I252" s="43"/>
      <c r="J252" s="74"/>
      <c r="K252" s="74"/>
      <c r="L252" s="74"/>
      <c r="M252" s="74"/>
      <c r="N252" s="74"/>
      <c r="O252" s="74"/>
      <c r="P252" s="74"/>
      <c r="Q252" s="74"/>
      <c r="R252" s="43"/>
      <c r="S252" s="37"/>
    </row>
    <row r="253" spans="6:19" s="28" customFormat="1" ht="15">
      <c r="F253" s="35"/>
      <c r="G253" s="35"/>
      <c r="H253" s="36"/>
      <c r="I253" s="43"/>
      <c r="J253" s="74"/>
      <c r="K253" s="74"/>
      <c r="L253" s="74"/>
      <c r="M253" s="74"/>
      <c r="N253" s="74"/>
      <c r="O253" s="74"/>
      <c r="P253" s="74"/>
      <c r="Q253" s="74"/>
      <c r="R253" s="43"/>
      <c r="S253" s="37"/>
    </row>
    <row r="254" spans="6:19" s="28" customFormat="1" ht="15">
      <c r="F254" s="35"/>
      <c r="G254" s="35"/>
      <c r="H254" s="36"/>
      <c r="I254" s="43"/>
      <c r="J254" s="74"/>
      <c r="K254" s="74"/>
      <c r="L254" s="74"/>
      <c r="M254" s="74"/>
      <c r="N254" s="74"/>
      <c r="O254" s="74"/>
      <c r="P254" s="74"/>
      <c r="Q254" s="74"/>
      <c r="R254" s="43"/>
      <c r="S254" s="37"/>
    </row>
    <row r="255" spans="6:19" s="28" customFormat="1" ht="15">
      <c r="F255" s="35"/>
      <c r="G255" s="35"/>
      <c r="H255" s="36"/>
      <c r="I255" s="43"/>
      <c r="J255" s="74"/>
      <c r="K255" s="74"/>
      <c r="L255" s="74"/>
      <c r="M255" s="74"/>
      <c r="N255" s="74"/>
      <c r="O255" s="74"/>
      <c r="P255" s="74"/>
      <c r="Q255" s="74"/>
      <c r="R255" s="43"/>
      <c r="S255" s="37"/>
    </row>
    <row r="256" spans="6:19" s="28" customFormat="1" ht="15">
      <c r="F256" s="35"/>
      <c r="G256" s="35"/>
      <c r="H256" s="36"/>
      <c r="I256" s="43"/>
      <c r="J256" s="74"/>
      <c r="K256" s="74"/>
      <c r="L256" s="74"/>
      <c r="M256" s="74"/>
      <c r="N256" s="74"/>
      <c r="O256" s="74"/>
      <c r="P256" s="74"/>
      <c r="Q256" s="74"/>
      <c r="R256" s="43"/>
      <c r="S256" s="37"/>
    </row>
    <row r="257" spans="6:19" s="28" customFormat="1" ht="15">
      <c r="F257" s="35"/>
      <c r="G257" s="35"/>
      <c r="H257" s="36"/>
      <c r="I257" s="43"/>
      <c r="J257" s="74"/>
      <c r="K257" s="74"/>
      <c r="L257" s="74"/>
      <c r="M257" s="74"/>
      <c r="N257" s="74"/>
      <c r="O257" s="74"/>
      <c r="P257" s="74"/>
      <c r="Q257" s="74"/>
      <c r="R257" s="43"/>
      <c r="S257" s="37"/>
    </row>
    <row r="258" spans="6:19" s="28" customFormat="1" ht="15">
      <c r="F258" s="35"/>
      <c r="G258" s="35"/>
      <c r="H258" s="36"/>
      <c r="I258" s="43"/>
      <c r="J258" s="74"/>
      <c r="K258" s="74"/>
      <c r="L258" s="74"/>
      <c r="M258" s="74"/>
      <c r="N258" s="74"/>
      <c r="O258" s="74"/>
      <c r="P258" s="74"/>
      <c r="Q258" s="74"/>
      <c r="R258" s="43"/>
      <c r="S258" s="37"/>
    </row>
    <row r="259" spans="6:19" s="28" customFormat="1" ht="15">
      <c r="F259" s="35"/>
      <c r="G259" s="35"/>
      <c r="H259" s="36"/>
      <c r="I259" s="43"/>
      <c r="J259" s="74"/>
      <c r="K259" s="74"/>
      <c r="L259" s="74"/>
      <c r="M259" s="74"/>
      <c r="N259" s="74"/>
      <c r="O259" s="74"/>
      <c r="P259" s="74"/>
      <c r="Q259" s="74"/>
      <c r="R259" s="43"/>
      <c r="S259" s="37"/>
    </row>
    <row r="260" spans="1:19" s="28" customFormat="1" ht="15">
      <c r="A260"/>
      <c r="B260"/>
      <c r="C260"/>
      <c r="D260"/>
      <c r="E260"/>
      <c r="F260" s="29"/>
      <c r="G260" s="29"/>
      <c r="H260" s="30"/>
      <c r="I260" s="43"/>
      <c r="J260" s="74"/>
      <c r="K260" s="74"/>
      <c r="L260" s="74"/>
      <c r="M260" s="74"/>
      <c r="N260" s="74"/>
      <c r="O260" s="74"/>
      <c r="P260" s="74"/>
      <c r="Q260" s="74"/>
      <c r="R260" s="43"/>
      <c r="S260" s="37"/>
    </row>
    <row r="261" spans="1:19" s="28" customFormat="1" ht="15">
      <c r="A261"/>
      <c r="B261"/>
      <c r="C261"/>
      <c r="D261"/>
      <c r="E261"/>
      <c r="F261" s="29"/>
      <c r="G261" s="29"/>
      <c r="H261" s="30"/>
      <c r="I261" s="43"/>
      <c r="J261" s="74"/>
      <c r="K261" s="74"/>
      <c r="L261" s="74"/>
      <c r="M261" s="74"/>
      <c r="N261" s="74"/>
      <c r="O261" s="74"/>
      <c r="P261" s="74"/>
      <c r="Q261" s="74"/>
      <c r="R261" s="43"/>
      <c r="S261" s="37"/>
    </row>
    <row r="262" spans="1:19" s="28" customFormat="1" ht="15">
      <c r="A262"/>
      <c r="B262"/>
      <c r="C262"/>
      <c r="D262"/>
      <c r="E262"/>
      <c r="F262" s="29"/>
      <c r="G262" s="29"/>
      <c r="H262" s="30"/>
      <c r="I262" s="43"/>
      <c r="J262" s="74"/>
      <c r="K262" s="74"/>
      <c r="L262" s="74"/>
      <c r="M262" s="74"/>
      <c r="N262" s="74"/>
      <c r="O262" s="74"/>
      <c r="P262" s="74"/>
      <c r="Q262" s="74"/>
      <c r="R262" s="43"/>
      <c r="S262" s="37"/>
    </row>
    <row r="263" spans="1:19" s="28" customFormat="1" ht="15">
      <c r="A263"/>
      <c r="B263"/>
      <c r="C263"/>
      <c r="D263"/>
      <c r="E263"/>
      <c r="F263" s="29"/>
      <c r="G263" s="29"/>
      <c r="H263" s="30"/>
      <c r="I263" s="43"/>
      <c r="J263" s="74"/>
      <c r="K263" s="74"/>
      <c r="L263" s="74"/>
      <c r="M263" s="74"/>
      <c r="N263" s="74"/>
      <c r="O263" s="74"/>
      <c r="P263" s="74"/>
      <c r="Q263" s="74"/>
      <c r="R263" s="43"/>
      <c r="S263" s="37"/>
    </row>
    <row r="264" spans="1:19" s="28" customFormat="1" ht="15">
      <c r="A264"/>
      <c r="B264"/>
      <c r="C264"/>
      <c r="D264"/>
      <c r="E264"/>
      <c r="F264" s="29"/>
      <c r="G264" s="29"/>
      <c r="H264" s="30"/>
      <c r="I264" s="43"/>
      <c r="J264" s="74"/>
      <c r="K264" s="74"/>
      <c r="L264" s="74"/>
      <c r="M264" s="74"/>
      <c r="N264" s="74"/>
      <c r="O264" s="74"/>
      <c r="P264" s="74"/>
      <c r="Q264" s="74"/>
      <c r="R264" s="43"/>
      <c r="S264" s="37"/>
    </row>
    <row r="265" spans="1:19" s="28" customFormat="1" ht="15">
      <c r="A265"/>
      <c r="B265"/>
      <c r="C265"/>
      <c r="D265"/>
      <c r="E265"/>
      <c r="F265" s="29"/>
      <c r="G265" s="29"/>
      <c r="H265" s="30"/>
      <c r="I265" s="43"/>
      <c r="J265" s="74"/>
      <c r="K265" s="74"/>
      <c r="L265" s="74"/>
      <c r="M265" s="74"/>
      <c r="N265" s="74"/>
      <c r="O265" s="74"/>
      <c r="P265" s="74"/>
      <c r="Q265" s="74"/>
      <c r="R265" s="43"/>
      <c r="S265" s="37"/>
    </row>
    <row r="266" spans="1:19" s="28" customFormat="1" ht="15">
      <c r="A266"/>
      <c r="B266"/>
      <c r="C266"/>
      <c r="D266"/>
      <c r="E266"/>
      <c r="F266" s="29"/>
      <c r="G266" s="29"/>
      <c r="H266" s="30"/>
      <c r="I266" s="43"/>
      <c r="J266" s="74"/>
      <c r="K266" s="74"/>
      <c r="L266" s="74"/>
      <c r="M266" s="74"/>
      <c r="N266" s="74"/>
      <c r="O266" s="74"/>
      <c r="P266" s="74"/>
      <c r="Q266" s="74"/>
      <c r="R266" s="43"/>
      <c r="S266" s="37"/>
    </row>
    <row r="267" spans="1:19" s="28" customFormat="1" ht="15">
      <c r="A267"/>
      <c r="B267"/>
      <c r="C267"/>
      <c r="D267"/>
      <c r="E267"/>
      <c r="F267" s="29"/>
      <c r="G267" s="29"/>
      <c r="H267" s="30"/>
      <c r="I267" s="43"/>
      <c r="J267" s="74"/>
      <c r="K267" s="74"/>
      <c r="L267" s="74"/>
      <c r="M267" s="74"/>
      <c r="N267" s="74"/>
      <c r="O267" s="74"/>
      <c r="P267" s="74"/>
      <c r="Q267" s="74"/>
      <c r="R267" s="43"/>
      <c r="S267" s="37"/>
    </row>
    <row r="268" spans="1:19" s="28" customFormat="1" ht="15">
      <c r="A268"/>
      <c r="B268"/>
      <c r="C268"/>
      <c r="D268"/>
      <c r="E268"/>
      <c r="F268" s="29"/>
      <c r="G268" s="29"/>
      <c r="H268" s="30"/>
      <c r="I268" s="43"/>
      <c r="J268" s="74"/>
      <c r="K268" s="74"/>
      <c r="L268" s="74"/>
      <c r="M268" s="74"/>
      <c r="N268" s="74"/>
      <c r="O268" s="74"/>
      <c r="P268" s="74"/>
      <c r="Q268" s="74"/>
      <c r="R268" s="43"/>
      <c r="S268" s="37"/>
    </row>
    <row r="269" spans="1:19" s="28" customFormat="1" ht="15">
      <c r="A269"/>
      <c r="B269"/>
      <c r="C269"/>
      <c r="D269"/>
      <c r="E269"/>
      <c r="F269" s="29"/>
      <c r="G269" s="29"/>
      <c r="H269" s="30"/>
      <c r="I269" s="43"/>
      <c r="J269" s="74"/>
      <c r="K269" s="74"/>
      <c r="L269" s="74"/>
      <c r="M269" s="74"/>
      <c r="N269" s="74"/>
      <c r="O269" s="74"/>
      <c r="P269" s="74"/>
      <c r="Q269" s="74"/>
      <c r="R269" s="43"/>
      <c r="S269" s="37"/>
    </row>
    <row r="270" spans="1:19" s="28" customFormat="1" ht="15">
      <c r="A270"/>
      <c r="B270"/>
      <c r="C270"/>
      <c r="D270"/>
      <c r="E270"/>
      <c r="F270" s="29"/>
      <c r="G270" s="29"/>
      <c r="H270" s="30"/>
      <c r="I270" s="43"/>
      <c r="J270" s="74"/>
      <c r="K270" s="74"/>
      <c r="L270" s="74"/>
      <c r="M270" s="74"/>
      <c r="N270" s="74"/>
      <c r="O270" s="74"/>
      <c r="P270" s="74"/>
      <c r="Q270" s="74"/>
      <c r="R270" s="43"/>
      <c r="S270" s="37"/>
    </row>
    <row r="271" spans="1:19" s="28" customFormat="1" ht="15">
      <c r="A271"/>
      <c r="B271"/>
      <c r="C271"/>
      <c r="D271"/>
      <c r="E271"/>
      <c r="F271" s="29"/>
      <c r="G271" s="29"/>
      <c r="H271" s="30"/>
      <c r="I271" s="43"/>
      <c r="J271" s="74"/>
      <c r="K271" s="74"/>
      <c r="L271" s="74"/>
      <c r="M271" s="74"/>
      <c r="N271" s="74"/>
      <c r="O271" s="74"/>
      <c r="P271" s="74"/>
      <c r="Q271" s="74"/>
      <c r="R271" s="43"/>
      <c r="S271" s="37"/>
    </row>
    <row r="272" spans="1:19" s="28" customFormat="1" ht="15">
      <c r="A272"/>
      <c r="B272"/>
      <c r="C272"/>
      <c r="D272"/>
      <c r="E272"/>
      <c r="F272" s="29"/>
      <c r="G272" s="29"/>
      <c r="H272" s="30"/>
      <c r="I272" s="43"/>
      <c r="J272" s="74"/>
      <c r="K272" s="74"/>
      <c r="L272" s="74"/>
      <c r="M272" s="74"/>
      <c r="N272" s="74"/>
      <c r="O272" s="74"/>
      <c r="P272" s="74"/>
      <c r="Q272" s="74"/>
      <c r="R272" s="43"/>
      <c r="S272" s="37"/>
    </row>
    <row r="273" spans="1:19" s="28" customFormat="1" ht="15">
      <c r="A273"/>
      <c r="B273"/>
      <c r="C273"/>
      <c r="D273"/>
      <c r="E273"/>
      <c r="F273" s="29"/>
      <c r="G273" s="29"/>
      <c r="H273" s="30"/>
      <c r="I273" s="43"/>
      <c r="J273" s="74"/>
      <c r="K273" s="74"/>
      <c r="L273" s="74"/>
      <c r="M273" s="74"/>
      <c r="N273" s="74"/>
      <c r="O273" s="74"/>
      <c r="P273" s="74"/>
      <c r="Q273" s="74"/>
      <c r="R273" s="43"/>
      <c r="S273" s="37"/>
    </row>
    <row r="274" spans="1:19" s="28" customFormat="1" ht="15">
      <c r="A274"/>
      <c r="B274"/>
      <c r="C274"/>
      <c r="D274"/>
      <c r="E274"/>
      <c r="F274" s="29"/>
      <c r="G274" s="29"/>
      <c r="H274" s="30"/>
      <c r="I274" s="43"/>
      <c r="J274" s="74"/>
      <c r="K274" s="74"/>
      <c r="L274" s="74"/>
      <c r="M274" s="74"/>
      <c r="N274" s="74"/>
      <c r="O274" s="74"/>
      <c r="P274" s="74"/>
      <c r="Q274" s="74"/>
      <c r="R274" s="43"/>
      <c r="S274" s="37"/>
    </row>
    <row r="275" spans="1:19" s="28" customFormat="1" ht="15">
      <c r="A275"/>
      <c r="B275"/>
      <c r="C275"/>
      <c r="D275"/>
      <c r="E275"/>
      <c r="F275" s="29"/>
      <c r="G275" s="29"/>
      <c r="H275" s="30"/>
      <c r="I275" s="43"/>
      <c r="J275" s="74"/>
      <c r="K275" s="74"/>
      <c r="L275" s="74"/>
      <c r="M275" s="74"/>
      <c r="N275" s="74"/>
      <c r="O275" s="74"/>
      <c r="P275" s="74"/>
      <c r="Q275" s="74"/>
      <c r="R275" s="43"/>
      <c r="S275" s="37"/>
    </row>
    <row r="276" spans="1:19" s="28" customFormat="1" ht="15">
      <c r="A276"/>
      <c r="B276"/>
      <c r="C276"/>
      <c r="D276"/>
      <c r="E276"/>
      <c r="F276" s="29"/>
      <c r="G276" s="29"/>
      <c r="H276" s="30"/>
      <c r="I276" s="43"/>
      <c r="J276" s="74"/>
      <c r="K276" s="74"/>
      <c r="L276" s="74"/>
      <c r="M276" s="74"/>
      <c r="N276" s="74"/>
      <c r="O276" s="74"/>
      <c r="P276" s="74"/>
      <c r="Q276" s="74"/>
      <c r="R276" s="43"/>
      <c r="S276" s="37"/>
    </row>
    <row r="277" spans="1:19" s="28" customFormat="1" ht="15">
      <c r="A277"/>
      <c r="B277"/>
      <c r="C277"/>
      <c r="D277"/>
      <c r="E277"/>
      <c r="F277" s="29"/>
      <c r="G277" s="29"/>
      <c r="H277" s="30"/>
      <c r="I277" s="43"/>
      <c r="J277" s="74"/>
      <c r="K277" s="74"/>
      <c r="L277" s="74"/>
      <c r="M277" s="74"/>
      <c r="N277" s="74"/>
      <c r="O277" s="74"/>
      <c r="P277" s="74"/>
      <c r="Q277" s="74"/>
      <c r="R277" s="43"/>
      <c r="S277" s="37"/>
    </row>
    <row r="278" spans="1:19" s="28" customFormat="1" ht="15">
      <c r="A278"/>
      <c r="B278"/>
      <c r="C278"/>
      <c r="D278"/>
      <c r="E278"/>
      <c r="F278" s="29"/>
      <c r="G278" s="29"/>
      <c r="H278" s="30"/>
      <c r="I278" s="43"/>
      <c r="J278" s="74"/>
      <c r="K278" s="74"/>
      <c r="L278" s="74"/>
      <c r="M278" s="74"/>
      <c r="N278" s="74"/>
      <c r="O278" s="74"/>
      <c r="P278" s="74"/>
      <c r="Q278" s="74"/>
      <c r="R278" s="43"/>
      <c r="S278" s="37"/>
    </row>
    <row r="279" spans="1:19" s="28" customFormat="1" ht="15">
      <c r="A279"/>
      <c r="B279"/>
      <c r="C279"/>
      <c r="D279"/>
      <c r="E279"/>
      <c r="F279" s="29"/>
      <c r="G279" s="29"/>
      <c r="H279" s="30"/>
      <c r="I279" s="43"/>
      <c r="J279" s="74"/>
      <c r="K279" s="74"/>
      <c r="L279" s="74"/>
      <c r="M279" s="74"/>
      <c r="N279" s="74"/>
      <c r="O279" s="74"/>
      <c r="P279" s="74"/>
      <c r="Q279" s="74"/>
      <c r="R279" s="43"/>
      <c r="S279" s="37"/>
    </row>
    <row r="280" spans="1:19" s="28" customFormat="1" ht="15">
      <c r="A280"/>
      <c r="B280"/>
      <c r="C280"/>
      <c r="D280"/>
      <c r="E280"/>
      <c r="F280" s="29"/>
      <c r="G280" s="29"/>
      <c r="H280" s="30"/>
      <c r="I280" s="43"/>
      <c r="J280" s="74"/>
      <c r="K280" s="74"/>
      <c r="L280" s="74"/>
      <c r="M280" s="74"/>
      <c r="N280" s="74"/>
      <c r="O280" s="74"/>
      <c r="P280" s="74"/>
      <c r="Q280" s="74"/>
      <c r="R280" s="43"/>
      <c r="S280" s="37"/>
    </row>
    <row r="281" spans="1:19" s="28" customFormat="1" ht="15">
      <c r="A281"/>
      <c r="B281"/>
      <c r="C281"/>
      <c r="D281"/>
      <c r="E281"/>
      <c r="F281" s="29"/>
      <c r="G281" s="29"/>
      <c r="H281" s="30"/>
      <c r="I281" s="43"/>
      <c r="J281" s="74"/>
      <c r="K281" s="74"/>
      <c r="L281" s="74"/>
      <c r="M281" s="74"/>
      <c r="N281" s="74"/>
      <c r="O281" s="74"/>
      <c r="P281" s="74"/>
      <c r="Q281" s="74"/>
      <c r="R281" s="43"/>
      <c r="S281" s="37"/>
    </row>
    <row r="282" spans="1:19" s="28" customFormat="1" ht="15">
      <c r="A282"/>
      <c r="B282"/>
      <c r="C282"/>
      <c r="D282"/>
      <c r="E282"/>
      <c r="F282" s="29"/>
      <c r="G282" s="29"/>
      <c r="H282" s="30"/>
      <c r="I282" s="43"/>
      <c r="J282" s="74"/>
      <c r="K282" s="74"/>
      <c r="L282" s="74"/>
      <c r="M282" s="74"/>
      <c r="N282" s="74"/>
      <c r="O282" s="74"/>
      <c r="P282" s="74"/>
      <c r="Q282" s="74"/>
      <c r="R282" s="43"/>
      <c r="S282" s="37"/>
    </row>
    <row r="283" spans="9:18" ht="15">
      <c r="I283" s="40"/>
      <c r="J283" s="75"/>
      <c r="K283" s="75"/>
      <c r="L283" s="75"/>
      <c r="M283" s="75"/>
      <c r="N283" s="75"/>
      <c r="O283" s="75"/>
      <c r="P283" s="75"/>
      <c r="Q283" s="75"/>
      <c r="R283" s="42"/>
    </row>
  </sheetData>
  <mergeCells count="52">
    <mergeCell ref="J119:Q120"/>
    <mergeCell ref="J140:Q141"/>
    <mergeCell ref="J147:Q149"/>
    <mergeCell ref="J24:Q26"/>
    <mergeCell ref="J45:Q46"/>
    <mergeCell ref="J76:Q77"/>
    <mergeCell ref="J97:Q98"/>
    <mergeCell ref="A142:D142"/>
    <mergeCell ref="A144:A146"/>
    <mergeCell ref="A147:A149"/>
    <mergeCell ref="A150:A152"/>
    <mergeCell ref="A130:D130"/>
    <mergeCell ref="A132:A134"/>
    <mergeCell ref="A135:A137"/>
    <mergeCell ref="A138:A140"/>
    <mergeCell ref="A118:D118"/>
    <mergeCell ref="A120:A122"/>
    <mergeCell ref="A123:A125"/>
    <mergeCell ref="A126:A128"/>
    <mergeCell ref="A101:D101"/>
    <mergeCell ref="A103:A105"/>
    <mergeCell ref="A106:A108"/>
    <mergeCell ref="A109:A111"/>
    <mergeCell ref="A89:D89"/>
    <mergeCell ref="A91:A93"/>
    <mergeCell ref="A94:A96"/>
    <mergeCell ref="A97:A99"/>
    <mergeCell ref="A85:A87"/>
    <mergeCell ref="A73:A75"/>
    <mergeCell ref="A77:D77"/>
    <mergeCell ref="A79:A81"/>
    <mergeCell ref="A82:A84"/>
    <mergeCell ref="A61:A63"/>
    <mergeCell ref="A64:A66"/>
    <mergeCell ref="A67:A69"/>
    <mergeCell ref="A70:A72"/>
    <mergeCell ref="A50:D50"/>
    <mergeCell ref="A52:A54"/>
    <mergeCell ref="A55:A57"/>
    <mergeCell ref="A58:A60"/>
    <mergeCell ref="A31:A35"/>
    <mergeCell ref="A36:A40"/>
    <mergeCell ref="A41:A45"/>
    <mergeCell ref="A46:A48"/>
    <mergeCell ref="A14:D14"/>
    <mergeCell ref="A16:A20"/>
    <mergeCell ref="A21:A25"/>
    <mergeCell ref="A26:A30"/>
    <mergeCell ref="A2:D2"/>
    <mergeCell ref="A4:A6"/>
    <mergeCell ref="A7:A9"/>
    <mergeCell ref="A10:A12"/>
  </mergeCells>
  <printOptions/>
  <pageMargins left="0.75" right="0.75" top="1" bottom="1" header="0" footer="0"/>
  <pageSetup fitToHeight="0" fitToWidth="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 Jacobson</cp:lastModifiedBy>
  <dcterms:created xsi:type="dcterms:W3CDTF">2006-09-27T23:56:24Z</dcterms:created>
  <dcterms:modified xsi:type="dcterms:W3CDTF">2007-03-31T18:22:41Z</dcterms:modified>
  <cp:category/>
  <cp:version/>
  <cp:contentType/>
  <cp:contentStatus/>
</cp:coreProperties>
</file>